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4-2022\"/>
    </mc:Choice>
  </mc:AlternateContent>
  <xr:revisionPtr revIDLastSave="0" documentId="13_ncr:1_{77A6AA2C-7EF9-4413-85C5-438165F18EBA}" xr6:coauthVersionLast="47" xr6:coauthVersionMax="47" xr10:uidLastSave="{00000000-0000-0000-0000-000000000000}"/>
  <bookViews>
    <workbookView xWindow="30240" yWindow="360" windowWidth="25035" windowHeight="1392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B4" i="64" l="1"/>
  <c r="L7" i="64" s="1"/>
</calcChain>
</file>

<file path=xl/sharedStrings.xml><?xml version="1.0" encoding="utf-8"?>
<sst xmlns="http://schemas.openxmlformats.org/spreadsheetml/2006/main" count="204" uniqueCount="124">
  <si>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</si>
  <si>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</si>
  <si>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</si>
  <si>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</si>
  <si>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</si>
  <si>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</si>
  <si>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</si>
  <si>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</si>
  <si>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</si>
  <si>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</si>
  <si>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</si>
  <si>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</si>
  <si>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</si>
  <si>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</si>
  <si>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</si>
  <si>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</si>
  <si>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</si>
  <si>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</si>
  <si>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</si>
  <si>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</si>
  <si>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</si>
  <si>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</si>
  <si>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</si>
  <si>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</si>
  <si>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</si>
  <si>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</si>
  <si>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</si>
  <si>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</si>
  <si>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</si>
  <si>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</si>
  <si>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</si>
  <si>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</si>
  <si>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</si>
  <si>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</si>
  <si>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</si>
  <si>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</si>
  <si>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</si>
  <si>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</si>
  <si>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</si>
  <si>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</si>
  <si>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</si>
  <si>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</si>
  <si>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</si>
  <si>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</si>
  <si>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</si>
  <si>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</si>
  <si>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</si>
  <si>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</si>
  <si>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</si>
  <si>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</si>
  <si>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t>
  </si>
  <si>
    <t xml:space="preserve">Lower expenses reflect fewer trips and the timing of support costs. </t>
  </si>
  <si>
    <t>Traffic volume was higher than projected levels.</t>
  </si>
  <si>
    <t>Unfavorable variance: ($1.7M) at NYCT. Other Agency variances were minor.</t>
  </si>
  <si>
    <t>APRIL</t>
  </si>
  <si>
    <t>Average toll revenue is higher than projected levels partially offset by lower-than-budgeted traffic volume.</t>
  </si>
  <si>
    <t>Vacancies contributed to the favorable outcomes of $17.0M at NYCT, $7.9M at MTA HQ, $6.1M at B&amp;T, $4.9M at the LIRR, $1.1M at MNR, $0.9M at MTA Bus, and $0.5M at SIR.</t>
  </si>
  <si>
    <t>The favorable outcomes of $70.9M at NYCT, $21.1M at MTA HQ, $18.3M at the LIRR, $8.9M at B&amp;T, and $3.4M at MTA Bus were due to the continuation of drivers referenced for the month. MNR was $12.0M favorable primarily due to lower train and engine crew contractual payments as well as vacancies.</t>
  </si>
  <si>
    <t>The favorable outcomes of $2.8M at NYCT and $1.0M at the LIRR were mainly due to the timing of expenses. The favorable outcome of $2.1M at B&amp;T was primarily due to lower than allocated capital reimbursement offsets. The favorable outcome of $2.1M at MTA HQ was due to the timing of both hiring and billings. Other Agency variances were minor.</t>
  </si>
  <si>
    <t>The drivers of the YTD variances for NYCT, MTA HQ, the LIRR, and B&amp;T are mainly the same as those noted for the month, however, YTD favorable variances are $12.5M, $8.1M, $3.6M, and $2.6M, respectively. Partially offsetting these results was an unfavorable variance of ($0.5M) at MTA Bus due to the timing of expenses.</t>
  </si>
  <si>
    <t xml:space="preserve">The unfavorable outcome reflects lower project activity with variances of ($2.0M) at MTA HQ and ($1.2M) at NYCT. A favorable variance of $1.7M at the LIRR and was due to the timing of project activity partially offset these outcomes. </t>
  </si>
  <si>
    <t xml:space="preserve">The unfavorable outcome reflects lower project activity with variances of ($21.2M) at NYCT and ($7.0M) at MTA HQ. Favorable variances of $5.7M at the LIRR, $2.5M at MNR, $1.7M at B&amp;T, and $0.7M at MTA Bus were due to the timing of project activity partially offset these outcomes. </t>
  </si>
  <si>
    <t>The unfavorable outcomes of ($13.9M) at MNR and ($12.3M) at NYCT were due to the continuation of drivers referenced for the month. The LIRR was ($4.0M) unfavorable due to higher rates. Other Agency variances were minor.</t>
  </si>
  <si>
    <t>Higher fuel prices contributed to the unfavorable outcomes of ($3.2M) at NYCT, ($1.1M) at the LIRR, and ($1.0) at both MTA Bus and MNR.</t>
  </si>
  <si>
    <t>Timing was largely responsible for the favorable variances of $3.0M at FMTAC and $1.9M at MTA Bus.</t>
  </si>
  <si>
    <t>The drivers of the YTD variances for FMTAC and MTA Bus are mainly the same as those noted for the month, however, YTD favorable variances are $12.4M and $7.6M. MTA HQ was $0.5M favorable mainly due to a higher level of claims.</t>
  </si>
  <si>
    <t xml:space="preserve">The overall favorable outcome was attributable to timing and lower costs of $4.1M at NYCT largely due to the timing of construction service charges and equipment rentals; $2.6M at B&amp;T for major maintenance and painting, E-ZPass customer service center, and security and surveillance; $1.6M at MNR due to the timing of locomotive overhauls and miscellaneous maintenance and operating contracts; $1.5M at the LIRR Primarily due to timing of vehicle purchases, maintenance and other repairs, maintenance security systems, parking garage maintenance, lower bussing, and real estate rental costs; and $0.9M at MTA Bus mainly due to facility maintenance, bus technology, farebox maintenance, Shop Program activities, COVID-related expenses, and tires and tubes rentals. Partially offsetting these results was an unfavorable variance of ($2.4M) at MTA HQ mainly due to the timing of real estate rentals.
</t>
  </si>
  <si>
    <t xml:space="preserve">The drivers of the YTD variances for NYCT, B&amp;T, the LIRR, MNR, and MTA Bus are mainly the same as those noted for the month, however, YTD favorable variances are $28.5M, $8.5M, $5.9M, $5.3M, and $4.9M, respectively. MTA HQ was $3.4M favorable mainly due to timing of MTA IT telephone expenses, maintenance and repairs (including the Gowanus HOV), janitorial services, security, and construction services. SIR was $0.5M favorable mainly due to the timing of facility maintenance projects.
</t>
  </si>
  <si>
    <t xml:space="preserve">The overall favorable outcome was attributable to lower costs and timing of $47.9M at MTA HQ  mainly due to the timing and accrual reversals of health monitoring (mainly related to mandated COVID-19 testing), MTA IT (consulting services, data center, data communications, cybersecurity and hardware), and temporary services related to staffing of the COVID-19 hotline; $6.5M at MTA Bus due to interagency charges, bus technology and service contracts; $4.0M at B&amp;T for bond issuance costs, professional service contracts, and planning studies; $2.7M at the LIRR primarily due to the timing of professional service contracts and M-3 decommissioning; $1.8M at NYCT due to the timing of expenses; and $1.2M at MNR due to lower consulting and engineering services. </t>
  </si>
  <si>
    <t xml:space="preserve">The drivers of the YTD variances for the NYCT, MNR, and MTA Bus are mainly the same as those noted for the month, however, YTD favorable variances are $15.9M, $11.2M, and $6.1M, respectively. The LIRR was $8.4M favorable primarily due to the timing of modifications and Reliability Cycle Maintenance activity for its revenue fleet. </t>
  </si>
  <si>
    <t xml:space="preserve">Agency variances were minor. </t>
  </si>
  <si>
    <t>MNR was $1.3M favorable partially offset by an unfavorable ($0.6M) variance at the LIRR.</t>
  </si>
  <si>
    <t>Unfavorable variances: ($8.9M) at NYCT, ($6.7M) at MNR, ($5.1M) at MTA HQ, and ($4.4M) at MTAC&amp;D. Favorable variance: $4.1M at the LIRR. Other Agency variances were minor.</t>
  </si>
  <si>
    <t>Unfavorable variances: ($71.1M) at NYCT, ($27.7M) at MNR, ($18.1M) MTAC&amp;D, ($13.6M) at MTA HQ, and ($2.1M) at SIR. Favorable variances: $1.9M at the LIRR and $0.6M at B&amp;T.</t>
  </si>
  <si>
    <t xml:space="preserve">Favorable variances: $34.6M at NYCT, $5.2M at the LIRR, $3.2M at MTAC&amp;D, $2.6M at MNR, $1.2 at SIR, $0.6M at MTA HQ, and $0.5M at B&amp;T. </t>
  </si>
  <si>
    <t xml:space="preserve">Favorable variance: $0.5M at MNR. Other Agency variances were minor.
</t>
  </si>
  <si>
    <t xml:space="preserve">Favorable variances: $1.8M at MNR and $1.4M at MTAC&amp;D. Unfavorable variance: ($1.1M) at the LIRR and ($0.5M) at NYCT. Other Agency variances were minor.
</t>
  </si>
  <si>
    <t>Favorable variances: $2.0M at MTA HQ and $1.2M at NYCT and . Unfavorable variance: ($2.5M) at the LIRR. Other agency variances were minor.</t>
  </si>
  <si>
    <t xml:space="preserve">Favorable variances: $21.2M at NYCT and $7.0M at MTA HQ. Unfavorable variances: ($5.7M) at the LIRR, ($2.9M) at MNR, ($1.7M) at B&amp;T, and ($0.7M) at MTA Bus.  </t>
  </si>
  <si>
    <t xml:space="preserve">Unfavorable variance: ($1.2M) at the LIRR. Other Agency variances were minor.
</t>
  </si>
  <si>
    <t xml:space="preserve">Unfavorable variance: ($3.9M) at NYCT and ($0.6M) at the LIRR. Favorable variances: $1.8M at MNR and $1.2M at MTAC&amp;D.
</t>
  </si>
  <si>
    <t xml:space="preserve">Favorable variances: $3.1M at MTAC&amp;D, $2.9M at MTA HQ, and $1.5M at MNR. Unfavorable variance: ($1.0M) at the LIRR. Other Agency variances were minor.
</t>
  </si>
  <si>
    <t xml:space="preserve">Favorable variances: $11.8M at MTAC&amp;D, $6.9M at MTA HQ, and $6.1M at MNR. Unfavorable variances: ($1.2M) at the LIRR and ($0.8M) at NYCT.
</t>
  </si>
  <si>
    <t>Favorable variances: $1.4M at MNR and $0.5M at NYCT. Unfavorable variance: ($1.0M) at the LIRR.</t>
  </si>
  <si>
    <t xml:space="preserve">Favorable variances: $9.7M at MNR and $1.9M at NYCT. Unfavorable variance: ($3.1M) at the LIRR. </t>
  </si>
  <si>
    <t>Passenger revenue was lower at NYCT, the LIRR, MNR, and MTA Bus by ($55.9M), ($5.5M), ($3.8M) and ($1.6M), respectively, mainly due to lower ridership.</t>
  </si>
  <si>
    <t>Passenger revenue was lower at NYCT, the LIRR, MNR, and MTA Bus by ($179.0M), ($29.9M), ($20.9M), and ($8.0M), respectively, mainly due to lower ridership impacted by the COVID-19 Omicron variant.</t>
  </si>
  <si>
    <t xml:space="preserve">FMTAC was unfavorable by ($22.3M) due to a negative shift in the market value of the invested asset portfolio.  MTA Bus was unfavorable by ($1.2M) due to lower Student reimbursements, other contract services, and advertising revenue.  MNR and the LIRR were unfavorable by ($0.8M) and ($0.5M), respectively, due to lower advertising revenue. Partially offsetting these results were favorable outcomes of $2.7M at NYCT mainly due to higher Paratransit reimbursement, and $1.9M at MTA HQ mainly due to the timing of the Manhattan District Attorney’s Office for fare evasion enforcement costs.  </t>
  </si>
  <si>
    <t>YTD unfavorable results primarily reflect the continuation of drivers referenced for the month of ($66.8M) at FMTAC and ($0.6M) at MNR. MTA Bus was unfavorable by ($3.9M) mainly due to Student reimbursements and the timing of advertising revenue. Partially offsetting these results were favorable variances of $1.6M at B&amp;T due to the timing of E-ZPass administrative fees, and $0.6M at MTA HQ mainly due to the continuation of drivers referenced for the month and unbudgeted OMNY licensing fees.</t>
  </si>
  <si>
    <t>The unfavorable outcome resulted from overruns totaling ($17.3M) at NYCT due to higher vacancy/absentee coverage requirements; ($1.2M) at MNR, mainly reflecting adjustments due to the Kronos system outage; and ($0.6M) at MTA HQ mainly due to MTA PD vacancy/absentee coverage and increased deployment.  These results were partially offset by a favorable variance of $1.7M at the LIRR due to lower programmatic/routine maintenance and unscheduled service. (See overtime variance analysis charts for more details.)</t>
  </si>
  <si>
    <t>The unfavorable outcomes of ($72.8M) at NYCT, ($4.8M) at MNR, and ($1.1M) at MTA HQ, were due to the continuation of drivers referenced for the month as well as responses to weather emergencies at NYCT. The LIRR was ($0.8M) unfavorable due to higher programmatic/routine maintenance, vacancy/absentee coverage, weather emergencies, and unscheduled maintenance. These results were partially offset by favorable variances of $1.7M at B&amp;T due to due to managerial efficiencies over vacancy/absentee coverage and routine maintenance and $1.0M at MTA Bus due to lower unscheduled overtime, COVID-19 related cleaning, and programmatic maintenance. (See overtime variance analysis charts for more details.)</t>
  </si>
  <si>
    <t>NYCT was favorable by $4.1M due to the timing of prescription rebate credits.  MTA HQ was favorable by $2.7M due to timing. B&amp;T and the LIRR were favorable by $1.9M, and $0.6M, respectively, mainly due to vacancies.</t>
  </si>
  <si>
    <t>NYCT was favorable by $34.9M due to the timing of claims accruals and prescription rebate credits. B&amp;T and the LIRR were favorable by $3.5M and $2.3M, respectively, due to the continuation of drivers referenced for the month. MTA Bus was favorably by $1.3M mainly due to lower dental and prescription drug expenses. These results were partially offset by unfavorable variances of ($2.4M) at MNR mainly due to higher rates, and ($1.5M) at MTA HQ mainly due to an expense reclassification and the impact of Transformation.</t>
  </si>
  <si>
    <t>NYCT was unfavorable by ($12.5M) mainly due to the timing of prescription rebate credits.  This result was partially offset by favorable variances of $1.1M at the LIRR due to fewer retirees and $0.7M at B&amp;T mainly due to timing.</t>
  </si>
  <si>
    <t>NYCT was $31.4M at NYCT mainly due to the timing of accruals and prescription rebate credits. The LIRR was favorable by $4.5M due to fewer retirees. These results were partially offset by unfavorable variances of ($1.8M) at MNR and ($1.2M) at MTA HQ due to higher retirees.</t>
  </si>
  <si>
    <t xml:space="preserve">NYCT was unfavorable by ($6.8M) due to lower capital labor expenses.  The LIRR was unfavorable by ($5.9M) mainly due to higher FELA indemnity reserves and ($3.4M) at MNR, reflecting a prior-year accrual for FELA claims and higher rates. These results were partially offset by favorable variances of $4.2M at MTA HQ, $3.3M at MTA Bus, and $2.4M at B&amp;T, all for the same reasons noted in the month.  </t>
  </si>
  <si>
    <t>FMTAC was favorable by $2.8M due to timing, and NYCT was favorable by $0.7M. Other Agency variances were minor.</t>
  </si>
  <si>
    <t>FMTAC and MTA Bus were favorable by $11.1M and $1.2M, respectively, due to timing. NYCT was favorable by $2.3M and MNR was favorably by $0.6M due to lower premiums.</t>
  </si>
  <si>
    <t>MTA HQ was favorable by $7.2M due to timing. This result was partially offset by unfavorable variances of ($0.8M) at B&amp;T and ($0.7M) at NYCT mainly due to higher card transaction processing fees.</t>
  </si>
  <si>
    <t>YTD unfavorable results primarily reflect the continuation of drivers referenced for the month of ($4.3M) at NYCT, and ($1.3M) at B&amp;T. These results were partially offset by favorable variances of $2.3M at the LIRR due to lower bad debt reserves, credit/debit card processing fees, office supplies, and other miscellaneous expenses, $0.9M at MTA HQ due to timing, and $0.7M at MNR reflecting higher Amtrak recoveries, lower credit/debit card processing fees, and other miscellaneous expenses.</t>
  </si>
  <si>
    <t>Timing differences in project completions and assets reaching beneficial use resulted in unfavorable variances of ($4.1M) at MNR, ($2.3M) at the LIRR, and ($1.2M) at B&amp;T, and favorable variances of $5.2M at NYCT, $1.6M at MTA HQ, and $0.7M at MTA Bus.</t>
  </si>
  <si>
    <t>Timing differences in project completions and assets reaching beneficial use resulted in favorable variances of $21.0M at NYCT, $6.4M at MTA HQ, and $2.7M at MTA Bus, and unfavorable variances of ($16.5M) at MNR, ($4.8M) at B&amp;T and ($3.6M) at the LIRR.</t>
  </si>
  <si>
    <t>Reflects the impact of a Generally Accepted Accounting Principles (GAAP) change in OPEB liability (GASB 75). MTA Bus was favorable by $6.5M.</t>
  </si>
  <si>
    <t>Reflects the impact of a Generally Accepted Accounting Principles (GAAP) change in OPEB liability (GASB 75). MTA Bus and NYCT were favorable by $26.2M and $18.6M, respectively.</t>
  </si>
  <si>
    <t>Reflects Agencies' adjustments to account for net pension liability. MTA Bus was favorable by $4.5M.</t>
  </si>
  <si>
    <t>Reflects Agencies' adjustments to account for net pension liability. MTA Bus, NYCT, and MNR were favorable by $18.0M, $15.3M, and $6.0M, respectively.</t>
  </si>
  <si>
    <t>Unfavorable variances: ($1.6M) at NYCT, and ($1.2M) at the LIRR.  Favorable variance: $1.1M at MNR. Other Agency variances are minor. (See overtime variance analysis charts for more detail.)</t>
  </si>
  <si>
    <t>Favorable variances: $6.9M at NYCT, $4.9M at MNR, and $0.8M at the LIRR. Unfavorable variance: ($1.3M) at MTA HQ. Other Agency variances are minor. (See overtime variance analysis charts for more detail.)</t>
  </si>
  <si>
    <t>Favorable variance: $0.7M at NYCT and $0.5M at  MNR. Other Agency variances were minor.</t>
  </si>
  <si>
    <t xml:space="preserve">Favorable variances: $2.3M at NYCT, $1.8M at MNR, $1.4M at the LIRR and $0.5M at MTA Bus. </t>
  </si>
  <si>
    <t>Favorable variance: $0.6M at NYCT. Other Agency variances were minor.</t>
  </si>
  <si>
    <t>Favorable variance: $1.3M at NYCT. Other Agency variances were minor.</t>
  </si>
  <si>
    <t>Favorable variances: $10.6M at NYCT, $1.6M at MNR, $1.3M at the LIRR, SIR at $0.7M and $0.6M at MTA C&amp;D.</t>
  </si>
  <si>
    <t>Favorable variance: $1.0M at the LIRR and $0.5M at MNR. Agency variances were minor.</t>
  </si>
  <si>
    <t xml:space="preserve">The favorable outcomes of $4.4M at MNR was due to the timing of rolling stock maintenance events and rolling stock material usage; $3.0M at NYCT was mainly due to the timing of  vehicle kit credits, and track and switch material expenses; and $1.4M at MTA Bus was due to lower general maintenance material requirements, the timing of radio equipment maintenance/repairs, construction material, and COVID-19 cleaning expense. The unfavorable outcome of ($7.5M) at the LIRR was primarily due to the timing of higher miscellaneous inventory adjustments. </t>
  </si>
  <si>
    <t xml:space="preserve">Favorable variances: $7.1M at NYCT, $2.0M at the LIRR, $1.4M at MNR, and  $0.5M at MTAC&amp;D. Other Agency variances were minor. </t>
  </si>
  <si>
    <t xml:space="preserve">MTA HQ and B&amp;T were favorable by $1.5M and $1.4M, respectively, mainly due to timing. NYCT was favorable by $1.1M mainly due to higher unemployment insurance credits and MTA Bus was favorable by $0.8M due to lower payroll-related fringe benefits, Worker’s Compensation, and timing.  </t>
  </si>
  <si>
    <t xml:space="preserve">The overall favorable outcome was attributable to lower costs and timing of $13.2M at MTA HQ mainly due the timing of health monitoring mainly related to mandated COVID-19 testing, MTA IT software and consulting expenses, cybersecurity, and temporary services related to staffing of the COVID-19 hotline; $1.7M at B&amp;T for bond issuance costs, professional service contracts, and planning studies; $1.4M at MTA Bus due to interagency charges, bus technology and service contracts; $0.9M at the LIRR primarily due to the timing of professional service contracts, engineering services, other outside services and lower MTA chargebacks; and $0.7M at NYCT primarily due to the timing of expenses.  </t>
  </si>
  <si>
    <t>The $44.6M unfavorable variance mainly reflected unfavorable results for PBT of $34.0M, City Subsidy to MTA Bus of $15.5M, and City Subsidy for Staten Island Railway of $8.0M, all timing-related. This was offset by favorable variances for PMT of $9.7M, due to timing of booking accruals by MTA Accounting, and Urban Tax transactions of $5.5M due to stronger than expected NYC commercial real estate activity.</t>
  </si>
  <si>
    <t>Higher fuel prices contributed to the unfavorable outcomes of ($9.0M) at NYCT, ($3.0M) at the LIRR, ($2.5) at MNR, and ($1.4M) at MTA Bus.</t>
  </si>
  <si>
    <t>The $483.5M unfavorable variance mainly reflected unfavorable results for State Operating Assistance 18b of $187.9M, PMT of $179.5M, City Subsidy for MTA Bus of $104.5M, and PBT transactions of $72.6M, all timing-related. Also contributing to the unfavorable variance were lower Local Operating Assistance 18b of $35.4M, lower City Subsidy for SIR of $24.3M, and lower MTA Aid of $16.3M, all due to timing. FHV transactions were lower-than-budgeted by $15.9M. This was offset by favorable receipts for Urban Tax transactions of $109.7M due to stronger than expected NYC commercial real estate activity, and favorable MRT receipts of $39.7M due to strong residential mortgage activity in the suburban counties.</t>
  </si>
  <si>
    <t>NYCT was ($10.8M) unfavorable mainly due to higher rates and a supplier Energy Charge Adjustment (ECA). MNR was ($5.2M) unfavorable mainly due to higher rates as well as the impact of the March 27th service increase. The LIRR was ($3.7M) unfavorable primarily due to higher rates and higher consumption. Other Agency variances were minor.</t>
  </si>
  <si>
    <t>Debt Service for the month of April was $300.3 million, which was $52.8 million or 21.3% unfavorable due to timing of an interest payment related to early called TRB BANs and the timing of debt service deposits as interest was prefunded to May 15th . The variance related to the prefunding of interest to May 15th will reverse in May 2022</t>
  </si>
  <si>
    <t>Year-to-Date Debt Service expenses were $1,070.2 million, which were $31.9 million or 3.1% unfavorable due to the timing of debt service deposits as interest was prefunded to May 15th. The variance will reverse in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</si>
</sst>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3">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5" fillId="0" borderId="0" applyProtection="0"/>
    <xf numFmtId="0" fontId="3" fillId="0" borderId="0" applyProtection="0"/>
    <xf numFmtId="9" fontId="15"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7"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7" fillId="0" borderId="0" applyProtection="0"/>
    <xf numFmtId="43" fontId="17" fillId="0" borderId="0" applyFont="0" applyFill="0" applyBorder="0" applyAlignment="0" applyProtection="0"/>
    <xf numFmtId="43" fontId="3" fillId="0" borderId="0" applyFont="0" applyFill="0" applyBorder="0" applyAlignment="0" applyProtection="0"/>
    <xf numFmtId="3" fontId="17" fillId="0" borderId="0" applyFont="0" applyFill="0" applyBorder="0" applyAlignment="0" applyProtection="0"/>
    <xf numFmtId="44" fontId="3" fillId="0" borderId="0" applyFont="0" applyFill="0" applyBorder="0" applyAlignment="0" applyProtection="0"/>
    <xf numFmtId="177" fontId="17" fillId="0" borderId="0" applyFont="0" applyFill="0" applyBorder="0" applyAlignment="0" applyProtection="0"/>
    <xf numFmtId="178" fontId="18" fillId="0" borderId="0">
      <protection locked="0"/>
    </xf>
    <xf numFmtId="178" fontId="18" fillId="0" borderId="0">
      <protection locked="0"/>
    </xf>
    <xf numFmtId="178" fontId="19" fillId="0" borderId="0">
      <protection locked="0"/>
    </xf>
    <xf numFmtId="178" fontId="18" fillId="0" borderId="0">
      <protection locked="0"/>
    </xf>
    <xf numFmtId="178" fontId="18" fillId="0" borderId="0">
      <protection locked="0"/>
    </xf>
    <xf numFmtId="178" fontId="18" fillId="0" borderId="0">
      <protection locked="0"/>
    </xf>
    <xf numFmtId="178"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2">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2" fillId="0" borderId="0"/>
    <xf numFmtId="0" fontId="33" fillId="0" borderId="0">
      <alignment horizontal="center"/>
    </xf>
    <xf numFmtId="0" fontId="34"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7" applyNumberFormat="0" applyAlignment="0" applyProtection="0"/>
    <xf numFmtId="0" fontId="70"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76" fillId="42" borderId="17" applyNumberFormat="0" applyAlignment="0" applyProtection="0"/>
    <xf numFmtId="0" fontId="77" fillId="0" borderId="22" applyNumberFormat="0" applyFill="0" applyAlignment="0" applyProtection="0"/>
    <xf numFmtId="0" fontId="78"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9" fillId="55" borderId="24"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1" applyNumberFormat="0" applyAlignment="0" applyProtection="0"/>
    <xf numFmtId="0" fontId="93"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8"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0" applyNumberFormat="0" applyFill="0" applyBorder="0" applyAlignment="0" applyProtection="0"/>
    <xf numFmtId="0" fontId="89" fillId="9" borderId="11" applyNumberFormat="0" applyAlignment="0" applyProtection="0"/>
    <xf numFmtId="0" fontId="92" fillId="0" borderId="13" applyNumberFormat="0" applyFill="0" applyAlignment="0" applyProtection="0"/>
    <xf numFmtId="0" fontId="88" fillId="8" borderId="0" applyNumberFormat="0" applyBorder="0" applyAlignment="0" applyProtection="0"/>
    <xf numFmtId="0" fontId="98" fillId="0" borderId="0"/>
    <xf numFmtId="0" fontId="1" fillId="12" borderId="15" applyNumberFormat="0" applyFont="0" applyAlignment="0" applyProtection="0"/>
    <xf numFmtId="0" fontId="90" fillId="10" borderId="12" applyNumberFormat="0" applyAlignment="0" applyProtection="0"/>
    <xf numFmtId="0" fontId="5" fillId="0" borderId="0" applyNumberFormat="0" applyFont="0" applyFill="0" applyBorder="0" applyAlignment="0" applyProtection="0">
      <alignment horizontal="left"/>
    </xf>
    <xf numFmtId="0" fontId="21" fillId="0" borderId="2">
      <alignment horizontal="center"/>
    </xf>
    <xf numFmtId="18" fontId="5" fillId="0" borderId="0" applyFont="0" applyFill="0" applyBorder="0" applyAlignment="0" applyProtection="0"/>
    <xf numFmtId="0" fontId="96" fillId="0" borderId="16"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6" fillId="37" borderId="0" applyNumberFormat="0" applyBorder="0" applyAlignment="0" applyProtection="0"/>
    <xf numFmtId="0" fontId="1" fillId="18" borderId="0" applyNumberFormat="0" applyBorder="0" applyAlignment="0" applyProtection="0"/>
    <xf numFmtId="0" fontId="66" fillId="38" borderId="0" applyNumberFormat="0" applyBorder="0" applyAlignment="0" applyProtection="0"/>
    <xf numFmtId="0" fontId="1" fillId="22" borderId="0" applyNumberFormat="0" applyBorder="0" applyAlignment="0" applyProtection="0"/>
    <xf numFmtId="0" fontId="66" fillId="39" borderId="0" applyNumberFormat="0" applyBorder="0" applyAlignment="0" applyProtection="0"/>
    <xf numFmtId="0" fontId="1" fillId="26"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2" borderId="0" applyNumberFormat="0" applyBorder="0" applyAlignment="0" applyProtection="0"/>
    <xf numFmtId="0" fontId="1" fillId="15" borderId="0" applyNumberFormat="0" applyBorder="0" applyAlignment="0" applyProtection="0"/>
    <xf numFmtId="0" fontId="66" fillId="43" borderId="0" applyNumberFormat="0" applyBorder="0" applyAlignment="0" applyProtection="0"/>
    <xf numFmtId="0" fontId="1" fillId="19" borderId="0" applyNumberFormat="0" applyBorder="0" applyAlignment="0" applyProtection="0"/>
    <xf numFmtId="0" fontId="66" fillId="44" borderId="0" applyNumberFormat="0" applyBorder="0" applyAlignment="0" applyProtection="0"/>
    <xf numFmtId="0" fontId="1" fillId="23" borderId="0" applyNumberFormat="0" applyBorder="0" applyAlignment="0" applyProtection="0"/>
    <xf numFmtId="0" fontId="66" fillId="45" borderId="0" applyNumberFormat="0" applyBorder="0" applyAlignment="0" applyProtection="0"/>
    <xf numFmtId="0" fontId="1" fillId="27" borderId="0" applyNumberFormat="0" applyBorder="0" applyAlignment="0" applyProtection="0"/>
    <xf numFmtId="0" fontId="66" fillId="40" borderId="0" applyNumberFormat="0" applyBorder="0" applyAlignment="0" applyProtection="0"/>
    <xf numFmtId="0" fontId="1" fillId="31" borderId="0" applyNumberFormat="0" applyBorder="0" applyAlignment="0" applyProtection="0"/>
    <xf numFmtId="0" fontId="66" fillId="43" borderId="0" applyNumberFormat="0" applyBorder="0" applyAlignment="0" applyProtection="0"/>
    <xf numFmtId="0" fontId="1"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1" applyNumberFormat="0" applyAlignment="0" applyProtection="0"/>
    <xf numFmtId="0" fontId="69" fillId="55" borderId="17" applyNumberFormat="0" applyAlignment="0" applyProtection="0"/>
    <xf numFmtId="0" fontId="93" fillId="11" borderId="14" applyNumberFormat="0" applyAlignment="0" applyProtection="0"/>
    <xf numFmtId="0" fontId="70"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5" fillId="0" borderId="10" applyNumberFormat="0" applyFill="0" applyAlignment="0" applyProtection="0"/>
    <xf numFmtId="0" fontId="75" fillId="0" borderId="21"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1" applyNumberFormat="0" applyAlignment="0" applyProtection="0"/>
    <xf numFmtId="0" fontId="76" fillId="42" borderId="17" applyNumberFormat="0" applyAlignment="0" applyProtection="0"/>
    <xf numFmtId="0" fontId="92" fillId="0" borderId="13" applyNumberFormat="0" applyFill="0" applyAlignment="0" applyProtection="0"/>
    <xf numFmtId="0" fontId="77" fillId="0" borderId="22"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90" fillId="10" borderId="12" applyNumberFormat="0" applyAlignment="0" applyProtection="0"/>
    <xf numFmtId="0" fontId="79" fillId="55" borderId="24"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6" applyNumberFormat="0" applyFill="0" applyAlignment="0" applyProtection="0"/>
    <xf numFmtId="0" fontId="81" fillId="0" borderId="25"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7" applyNumberFormat="0" applyAlignment="0" applyProtection="0"/>
    <xf numFmtId="0" fontId="110" fillId="56" borderId="18"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7" fontId="105" fillId="0" borderId="0" applyFont="0" applyFill="0" applyBorder="0" applyAlignment="0" applyProtection="0"/>
    <xf numFmtId="0" fontId="111" fillId="0" borderId="0" applyNumberFormat="0" applyFill="0" applyBorder="0" applyAlignment="0" applyProtection="0"/>
    <xf numFmtId="169" fontId="105" fillId="0" borderId="0" applyFont="0" applyFill="0" applyBorder="0" applyAlignment="0" applyProtection="0"/>
    <xf numFmtId="0" fontId="112" fillId="39" borderId="0" applyNumberFormat="0" applyBorder="0" applyAlignment="0" applyProtection="0"/>
    <xf numFmtId="0" fontId="113" fillId="42" borderId="17" applyNumberFormat="0" applyAlignment="0" applyProtection="0"/>
    <xf numFmtId="0" fontId="114" fillId="0" borderId="22" applyNumberFormat="0" applyFill="0" applyAlignment="0" applyProtection="0"/>
    <xf numFmtId="0" fontId="115" fillId="57" borderId="0" applyNumberFormat="0" applyBorder="0" applyAlignment="0" applyProtection="0"/>
    <xf numFmtId="0" fontId="105" fillId="0" borderId="0"/>
    <xf numFmtId="0" fontId="105" fillId="0" borderId="0"/>
    <xf numFmtId="0" fontId="1" fillId="0" borderId="0"/>
    <xf numFmtId="0" fontId="105" fillId="58" borderId="23" applyNumberFormat="0" applyFont="0" applyAlignment="0" applyProtection="0"/>
    <xf numFmtId="0" fontId="116" fillId="55" borderId="24"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5"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8" borderId="27" applyNumberFormat="0" applyFont="0" applyAlignment="0" applyProtection="0"/>
    <xf numFmtId="0" fontId="121" fillId="0" borderId="0" applyProtection="0"/>
    <xf numFmtId="0" fontId="3" fillId="58" borderId="27" applyNumberFormat="0" applyFont="0" applyAlignment="0" applyProtection="0"/>
    <xf numFmtId="0" fontId="69" fillId="55" borderId="26" applyNumberFormat="0" applyAlignment="0" applyProtection="0"/>
    <xf numFmtId="0" fontId="81" fillId="0" borderId="29" applyNumberFormat="0" applyFill="0" applyAlignment="0" applyProtection="0"/>
    <xf numFmtId="0" fontId="76" fillId="42" borderId="26" applyNumberFormat="0" applyAlignment="0" applyProtection="0"/>
    <xf numFmtId="0" fontId="3" fillId="58" borderId="27" applyNumberFormat="0" applyFont="0" applyAlignment="0" applyProtection="0"/>
    <xf numFmtId="0" fontId="81" fillId="0" borderId="29" applyNumberFormat="0" applyFill="0" applyAlignment="0" applyProtection="0"/>
    <xf numFmtId="0" fontId="76" fillId="42" borderId="26" applyNumberFormat="0" applyAlignment="0" applyProtection="0"/>
    <xf numFmtId="0" fontId="79" fillId="55" borderId="28" applyNumberFormat="0" applyAlignment="0" applyProtection="0"/>
    <xf numFmtId="0" fontId="79" fillId="55" borderId="28" applyNumberFormat="0" applyAlignment="0" applyProtection="0"/>
    <xf numFmtId="0" fontId="69"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51">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7"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3" xfId="200" applyNumberFormat="1" applyFont="1" applyFill="1" applyBorder="1" applyAlignment="1">
      <alignment horizontal="center"/>
    </xf>
    <xf numFmtId="0" fontId="14" fillId="0" borderId="0" xfId="200" applyNumberFormat="1" applyFont="1" applyFill="1" applyBorder="1" applyAlignment="1">
      <alignment horizontal="center"/>
    </xf>
    <xf numFmtId="0" fontId="14"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4" borderId="0" xfId="200" applyFont="1" applyFill="1"/>
    <xf numFmtId="0" fontId="3" fillId="4" borderId="3" xfId="200" applyFill="1" applyBorder="1"/>
    <xf numFmtId="0" fontId="3" fillId="4" borderId="0" xfId="200" applyFill="1" applyBorder="1"/>
    <xf numFmtId="0" fontId="12" fillId="0" borderId="0" xfId="200" applyNumberFormat="1" applyFont="1" applyFill="1" applyBorder="1" applyAlignment="1" applyProtection="1">
      <alignment vertical="top" wrapText="1"/>
      <protection locked="0"/>
    </xf>
    <xf numFmtId="0" fontId="12" fillId="0" borderId="0" xfId="16" applyFont="1" applyFill="1"/>
    <xf numFmtId="0" fontId="12" fillId="0" borderId="0" xfId="200" applyFont="1" applyFill="1"/>
    <xf numFmtId="0" fontId="12" fillId="0" borderId="0" xfId="16" applyFont="1" applyFill="1" applyBorder="1"/>
    <xf numFmtId="0" fontId="12" fillId="0" borderId="0" xfId="200" applyNumberFormat="1" applyFont="1" applyFill="1" applyBorder="1" applyAlignment="1">
      <alignment horizontal="center"/>
    </xf>
    <xf numFmtId="166"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4" borderId="0" xfId="200" applyNumberFormat="1" applyFont="1" applyFill="1" applyBorder="1" applyAlignment="1">
      <alignment vertical="top" wrapText="1"/>
    </xf>
    <xf numFmtId="0" fontId="3" fillId="0" borderId="3" xfId="200" applyFill="1" applyBorder="1"/>
    <xf numFmtId="0" fontId="3" fillId="0" borderId="0" xfId="200" applyFill="1" applyBorder="1"/>
    <xf numFmtId="0" fontId="12" fillId="4" borderId="0" xfId="200" applyNumberFormat="1" applyFont="1" applyFill="1" applyBorder="1" applyAlignment="1">
      <alignment horizontal="center" vertical="top"/>
    </xf>
    <xf numFmtId="0" fontId="12" fillId="0" borderId="0" xfId="200" applyFont="1" applyAlignment="1">
      <alignment vertical="top" wrapText="1"/>
    </xf>
    <xf numFmtId="0" fontId="12" fillId="0" borderId="0" xfId="200" applyFont="1" applyAlignment="1">
      <alignment horizontal="center" vertical="top"/>
    </xf>
    <xf numFmtId="166" fontId="12" fillId="0" borderId="0" xfId="2" applyNumberFormat="1" applyFont="1" applyFill="1" applyBorder="1" applyAlignment="1" applyProtection="1">
      <alignment horizontal="right" vertical="top" wrapText="1"/>
    </xf>
    <xf numFmtId="0" fontId="12" fillId="0" borderId="0" xfId="200" applyFont="1" applyAlignment="1">
      <alignment horizontal="justify" vertical="top" wrapText="1"/>
    </xf>
    <xf numFmtId="166" fontId="12" fillId="0" borderId="0" xfId="2" quotePrefix="1"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166" fontId="12" fillId="0" borderId="0" xfId="2" applyNumberFormat="1" applyFont="1" applyFill="1" applyBorder="1" applyAlignment="1" applyProtection="1">
      <alignment horizontal="left" vertical="top" wrapText="1"/>
    </xf>
    <xf numFmtId="0" fontId="12" fillId="0" borderId="0" xfId="200" applyFont="1"/>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0" fontId="12" fillId="0" borderId="0" xfId="200" applyNumberFormat="1" applyFont="1" applyFill="1" applyBorder="1" applyAlignment="1">
      <alignment horizontal="justify" vertical="top" wrapText="1"/>
    </xf>
    <xf numFmtId="0" fontId="11" fillId="0" borderId="0" xfId="200" applyNumberFormat="1" applyFont="1" applyFill="1" applyBorder="1" applyAlignment="1">
      <alignment horizontal="left" vertical="top" wrapText="1"/>
    </xf>
    <xf numFmtId="0" fontId="12" fillId="0" borderId="3" xfId="200" applyNumberFormat="1" applyFont="1" applyFill="1" applyBorder="1" applyAlignment="1">
      <alignment horizontal="justify" vertical="top" wrapText="1"/>
    </xf>
    <xf numFmtId="0" fontId="11" fillId="0" borderId="4"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3"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3"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t="str">
            <v/>
          </cell>
        </row>
        <row r="260">
          <cell r="A260" t="str">
            <v/>
          </cell>
        </row>
        <row r="261">
          <cell r="A261" t="str">
            <v/>
          </cell>
        </row>
        <row r="262">
          <cell r="A262" t="str">
            <v>-1</v>
          </cell>
          <cell r="D262">
            <v>-1</v>
          </cell>
        </row>
        <row r="263">
          <cell r="A263" t="str">
            <v/>
          </cell>
        </row>
        <row r="264">
          <cell r="A264" t="str">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D61"/>
  <sheetViews>
    <sheetView tabSelected="1" topLeftCell="B1" zoomScale="85" zoomScaleNormal="85" zoomScaleSheetLayoutView="90" workbookViewId="0">
      <selection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30" width="9.140625" style="6"/>
    <col min="31" max="16384" width="9.140625" style="5"/>
  </cols>
  <sheetData>
    <row r="1" spans="2:21" s="1" customFormat="1" ht="18">
      <c r="B1" s="44" t="s">
        <v>0</v>
      </c>
      <c r="C1" s="44"/>
      <c r="D1" s="44"/>
      <c r="E1" s="44"/>
      <c r="F1" s="44"/>
      <c r="G1" s="44"/>
      <c r="H1" s="44"/>
      <c r="I1" s="44"/>
      <c r="J1" s="44"/>
      <c r="K1" s="44"/>
      <c r="L1" s="44"/>
    </row>
    <row r="2" spans="2:21" s="1" customFormat="1" ht="18.75" customHeight="1">
      <c r="B2" s="44" t="s">
        <v>48</v>
      </c>
      <c r="C2" s="44"/>
      <c r="D2" s="44"/>
      <c r="E2" s="44"/>
      <c r="F2" s="44"/>
      <c r="G2" s="44"/>
      <c r="H2" s="44"/>
      <c r="I2" s="44"/>
      <c r="J2" s="44"/>
      <c r="K2" s="44"/>
      <c r="L2" s="44"/>
      <c r="M2" s="2"/>
    </row>
    <row r="3" spans="2:21" s="1" customFormat="1" ht="18.75" customHeight="1">
      <c r="B3" s="44" t="s">
        <v>49</v>
      </c>
      <c r="C3" s="44"/>
      <c r="D3" s="44"/>
      <c r="E3" s="44"/>
      <c r="F3" s="44"/>
      <c r="G3" s="44"/>
      <c r="H3" s="44"/>
      <c r="I3" s="44"/>
      <c r="J3" s="44"/>
      <c r="K3" s="44"/>
      <c r="L3" s="44"/>
    </row>
    <row r="4" spans="2:21" s="1" customFormat="1" ht="18.75" customHeight="1">
      <c r="B4" s="45" t="str">
        <f>G7&amp;" 2022"</f>
        <v>APRIL 2022</v>
      </c>
      <c r="C4" s="45"/>
      <c r="D4" s="45"/>
      <c r="E4" s="45"/>
      <c r="F4" s="45"/>
      <c r="G4" s="45"/>
      <c r="H4" s="45"/>
      <c r="I4" s="45"/>
      <c r="J4" s="45"/>
      <c r="K4" s="45"/>
      <c r="L4" s="45"/>
    </row>
    <row r="5" spans="2:21" s="3" customFormat="1" ht="18" customHeight="1">
      <c r="B5" s="50" t="s">
        <v>1</v>
      </c>
      <c r="C5" s="50"/>
      <c r="D5" s="50"/>
      <c r="E5" s="50"/>
      <c r="F5" s="50"/>
      <c r="G5" s="50"/>
      <c r="H5" s="50"/>
      <c r="I5" s="50"/>
      <c r="J5" s="50"/>
      <c r="K5" s="50"/>
      <c r="L5" s="50"/>
    </row>
    <row r="6" spans="2:21" s="3" customFormat="1" ht="15">
      <c r="B6" s="8"/>
      <c r="C6" s="8"/>
      <c r="D6" s="8"/>
      <c r="E6" s="8"/>
      <c r="F6" s="8"/>
      <c r="G6" s="8"/>
      <c r="H6" s="8"/>
      <c r="I6" s="8"/>
      <c r="J6" s="8"/>
      <c r="K6" s="8"/>
      <c r="L6" s="8"/>
    </row>
    <row r="7" spans="2:21" s="3" customFormat="1" ht="22.5" customHeight="1">
      <c r="B7" s="8"/>
      <c r="C7" s="8"/>
      <c r="E7" s="9"/>
      <c r="F7" s="9"/>
      <c r="G7" s="10" t="s">
        <v>54</v>
      </c>
      <c r="H7" s="8"/>
      <c r="J7" s="9"/>
      <c r="K7" s="9"/>
      <c r="L7" s="10" t="str">
        <f>B4&amp;" YEAR-TO-DATE"</f>
        <v>APRIL 2022 YEAR-TO-DATE</v>
      </c>
    </row>
    <row r="8" spans="2:21" s="3" customFormat="1" ht="46.5" customHeight="1">
      <c r="B8" s="8"/>
      <c r="C8" s="8"/>
      <c r="G8" s="8"/>
      <c r="H8" s="8"/>
      <c r="K8" s="22"/>
      <c r="L8" s="8"/>
    </row>
    <row r="9" spans="2:21" s="3" customFormat="1" ht="15">
      <c r="B9" s="46" t="s">
        <v>18</v>
      </c>
      <c r="C9" s="22" t="s">
        <v>10</v>
      </c>
      <c r="D9" s="48" t="s">
        <v>28</v>
      </c>
      <c r="E9" s="48"/>
      <c r="F9" s="22"/>
      <c r="G9" s="8"/>
      <c r="H9" s="8"/>
      <c r="I9" s="48" t="s">
        <v>28</v>
      </c>
      <c r="J9" s="48"/>
      <c r="K9" s="22"/>
      <c r="L9" s="8"/>
    </row>
    <row r="10" spans="2:21" s="3" customFormat="1" ht="17.25" customHeight="1">
      <c r="B10" s="47"/>
      <c r="C10" s="11" t="s">
        <v>11</v>
      </c>
      <c r="D10" s="49" t="s">
        <v>29</v>
      </c>
      <c r="E10" s="49"/>
      <c r="F10" s="22"/>
      <c r="G10" s="11" t="s">
        <v>12</v>
      </c>
      <c r="H10" s="8"/>
      <c r="I10" s="49" t="s">
        <v>29</v>
      </c>
      <c r="J10" s="49"/>
      <c r="K10" s="22"/>
      <c r="L10" s="11" t="s">
        <v>12</v>
      </c>
    </row>
    <row r="11" spans="2:21" s="3" customFormat="1" ht="38.25" customHeight="1">
      <c r="B11" s="8"/>
      <c r="C11" s="8"/>
      <c r="D11" s="12" t="s">
        <v>13</v>
      </c>
      <c r="E11" s="12" t="s">
        <v>14</v>
      </c>
      <c r="F11" s="11"/>
      <c r="G11" s="8"/>
      <c r="H11" s="8"/>
      <c r="I11" s="12" t="s">
        <v>13</v>
      </c>
      <c r="J11" s="12" t="s">
        <v>14</v>
      </c>
      <c r="K11" s="8"/>
      <c r="L11" s="8"/>
    </row>
    <row r="12" spans="2:21" s="3" customFormat="1" ht="84.75" customHeight="1">
      <c r="B12" s="38" t="s">
        <v>30</v>
      </c>
      <c r="C12" s="39" t="s">
        <v>15</v>
      </c>
      <c r="D12" s="32">
        <v>-66.900000000000006</v>
      </c>
      <c r="E12" s="32">
        <v>-17</v>
      </c>
      <c r="F12" s="35"/>
      <c r="G12" s="40" t="s">
        <v>85</v>
      </c>
      <c r="H12" s="8"/>
      <c r="I12" s="32">
        <v>-237.1</v>
      </c>
      <c r="J12" s="32">
        <v>-16.899999999999999</v>
      </c>
      <c r="K12" s="35"/>
      <c r="L12" s="40" t="s">
        <v>86</v>
      </c>
    </row>
    <row r="13" spans="2:21" s="13" customFormat="1" ht="45" customHeight="1">
      <c r="B13" s="30" t="s">
        <v>31</v>
      </c>
      <c r="C13" s="31" t="s">
        <v>15</v>
      </c>
      <c r="D13" s="32">
        <v>7.5</v>
      </c>
      <c r="E13" s="32">
        <v>4</v>
      </c>
      <c r="F13" s="33"/>
      <c r="G13" s="33" t="s">
        <v>52</v>
      </c>
      <c r="H13" s="33"/>
      <c r="I13" s="32">
        <v>29.6</v>
      </c>
      <c r="J13" s="32">
        <v>4.3</v>
      </c>
      <c r="K13" s="33"/>
      <c r="L13" s="33" t="s">
        <v>55</v>
      </c>
      <c r="M13" s="3"/>
      <c r="N13" s="3"/>
      <c r="O13" s="3"/>
      <c r="P13" s="3"/>
      <c r="Q13" s="3"/>
      <c r="R13" s="3"/>
      <c r="S13" s="3"/>
      <c r="T13" s="3"/>
      <c r="U13" s="3"/>
    </row>
    <row r="14" spans="2:21" s="3" customFormat="1" ht="168" customHeight="1">
      <c r="B14" s="38" t="s">
        <v>32</v>
      </c>
      <c r="C14" s="39" t="s">
        <v>15</v>
      </c>
      <c r="D14" s="32">
        <v>-20.100000000000001</v>
      </c>
      <c r="E14" s="32">
        <v>-30.1</v>
      </c>
      <c r="F14" s="40"/>
      <c r="G14" s="40" t="s">
        <v>87</v>
      </c>
      <c r="H14" s="40"/>
      <c r="I14" s="32">
        <v>-69.2</v>
      </c>
      <c r="J14" s="32">
        <v>-30</v>
      </c>
      <c r="K14" s="40"/>
      <c r="L14" s="40" t="s">
        <v>88</v>
      </c>
    </row>
    <row r="15" spans="2:21" s="3" customFormat="1" ht="98.25" customHeight="1">
      <c r="B15" s="30" t="s">
        <v>34</v>
      </c>
      <c r="C15" s="31" t="s">
        <v>15</v>
      </c>
      <c r="D15" s="32">
        <v>38.4</v>
      </c>
      <c r="E15" s="32">
        <v>8.4</v>
      </c>
      <c r="F15" s="33"/>
      <c r="G15" s="33" t="s">
        <v>56</v>
      </c>
      <c r="H15" s="33"/>
      <c r="I15" s="32">
        <v>135.4</v>
      </c>
      <c r="J15" s="32">
        <v>7.4</v>
      </c>
      <c r="K15" s="33"/>
      <c r="L15" s="33" t="s">
        <v>57</v>
      </c>
    </row>
    <row r="16" spans="2:21" s="3" customFormat="1" ht="192.75" customHeight="1">
      <c r="B16" s="38" t="s">
        <v>35</v>
      </c>
      <c r="C16" s="39" t="s">
        <v>15</v>
      </c>
      <c r="D16" s="32">
        <v>-17.100000000000001</v>
      </c>
      <c r="E16" s="32">
        <v>-24.1</v>
      </c>
      <c r="F16" s="40"/>
      <c r="G16" s="40" t="s">
        <v>89</v>
      </c>
      <c r="H16" s="40"/>
      <c r="I16" s="32">
        <v>-76.900000000000006</v>
      </c>
      <c r="J16" s="32">
        <v>-26.9</v>
      </c>
      <c r="K16" s="40"/>
      <c r="L16" s="40" t="s">
        <v>90</v>
      </c>
    </row>
    <row r="17" spans="2:21" s="3" customFormat="1" ht="154.5" customHeight="1">
      <c r="B17" s="38" t="s">
        <v>36</v>
      </c>
      <c r="C17" s="39" t="s">
        <v>15</v>
      </c>
      <c r="D17" s="32">
        <v>9.3000000000000007</v>
      </c>
      <c r="E17" s="32">
        <v>7.2</v>
      </c>
      <c r="F17" s="40"/>
      <c r="G17" s="40" t="s">
        <v>91</v>
      </c>
      <c r="H17" s="40"/>
      <c r="I17" s="32">
        <v>38.4</v>
      </c>
      <c r="J17" s="32">
        <v>7.4</v>
      </c>
      <c r="K17" s="40"/>
      <c r="L17" s="40" t="s">
        <v>92</v>
      </c>
    </row>
    <row r="18" spans="2:21" s="3" customFormat="1" ht="96" customHeight="1">
      <c r="B18" s="38" t="s">
        <v>40</v>
      </c>
      <c r="C18" s="39" t="s">
        <v>15</v>
      </c>
      <c r="D18" s="32">
        <v>-10.8</v>
      </c>
      <c r="E18" s="32">
        <v>-17.100000000000001</v>
      </c>
      <c r="F18" s="40"/>
      <c r="G18" s="40" t="s">
        <v>93</v>
      </c>
      <c r="H18" s="40"/>
      <c r="I18" s="32">
        <v>32.700000000000003</v>
      </c>
      <c r="J18" s="32">
        <v>12.9</v>
      </c>
      <c r="K18" s="40"/>
      <c r="L18" s="40" t="s">
        <v>94</v>
      </c>
    </row>
    <row r="19" spans="2:21" s="14" customFormat="1" ht="107.25" customHeight="1">
      <c r="B19" s="30" t="s">
        <v>2</v>
      </c>
      <c r="C19" s="31" t="s">
        <v>15</v>
      </c>
      <c r="D19" s="32">
        <v>8.3000000000000007</v>
      </c>
      <c r="E19" s="32">
        <v>7.2</v>
      </c>
      <c r="F19" s="33"/>
      <c r="G19" s="33" t="s">
        <v>58</v>
      </c>
      <c r="H19" s="33"/>
      <c r="I19" s="32">
        <v>27.7</v>
      </c>
      <c r="J19" s="32">
        <v>5.9</v>
      </c>
      <c r="K19" s="33"/>
      <c r="L19" s="33" t="s">
        <v>59</v>
      </c>
      <c r="M19" s="19"/>
      <c r="N19" s="19"/>
      <c r="O19" s="19"/>
      <c r="P19" s="19"/>
      <c r="Q19" s="19"/>
      <c r="R19" s="19"/>
      <c r="S19" s="19"/>
      <c r="T19" s="19"/>
      <c r="U19" s="19"/>
    </row>
    <row r="20" spans="2:21" s="3" customFormat="1" ht="125.25" customHeight="1">
      <c r="B20" s="38" t="s">
        <v>3</v>
      </c>
      <c r="C20" s="39" t="s">
        <v>15</v>
      </c>
      <c r="D20" s="32">
        <v>5.0999999999999996</v>
      </c>
      <c r="E20" s="32">
        <v>6.1</v>
      </c>
      <c r="F20" s="40"/>
      <c r="G20" s="40" t="s">
        <v>116</v>
      </c>
      <c r="H20" s="40"/>
      <c r="I20" s="32">
        <v>-6.5</v>
      </c>
      <c r="J20" s="32">
        <v>-1.9</v>
      </c>
      <c r="K20" s="40"/>
      <c r="L20" s="40" t="s">
        <v>95</v>
      </c>
    </row>
    <row r="21" spans="2:21" s="6" customFormat="1" ht="94.5" customHeight="1">
      <c r="B21" s="30" t="s">
        <v>4</v>
      </c>
      <c r="C21" s="31" t="s">
        <v>15</v>
      </c>
      <c r="D21" s="32">
        <v>-1</v>
      </c>
      <c r="E21" s="32">
        <v>-3</v>
      </c>
      <c r="F21" s="33"/>
      <c r="G21" s="33" t="s">
        <v>60</v>
      </c>
      <c r="H21" s="33"/>
      <c r="I21" s="32">
        <v>-17.600000000000001</v>
      </c>
      <c r="J21" s="32">
        <v>-12.6</v>
      </c>
      <c r="K21" s="33"/>
      <c r="L21" s="33" t="s">
        <v>61</v>
      </c>
    </row>
    <row r="22" spans="2:21" s="6" customFormat="1" ht="103.5" customHeight="1">
      <c r="B22" s="30" t="s">
        <v>38</v>
      </c>
      <c r="C22" s="31" t="s">
        <v>15</v>
      </c>
      <c r="D22" s="32">
        <v>-20.399999999999999</v>
      </c>
      <c r="E22" s="32">
        <v>-52.7</v>
      </c>
      <c r="F22" s="33"/>
      <c r="G22" s="33" t="s">
        <v>121</v>
      </c>
      <c r="H22" s="33"/>
      <c r="I22" s="32">
        <v>-31.1</v>
      </c>
      <c r="J22" s="32">
        <v>-19.100000000000001</v>
      </c>
      <c r="K22" s="33"/>
      <c r="L22" s="33" t="s">
        <v>62</v>
      </c>
    </row>
    <row r="23" spans="2:21" s="4" customFormat="1" ht="71.25" customHeight="1">
      <c r="B23" s="30" t="s">
        <v>6</v>
      </c>
      <c r="C23" s="31" t="s">
        <v>15</v>
      </c>
      <c r="D23" s="32">
        <v>-6.7</v>
      </c>
      <c r="E23" s="32">
        <v>-40</v>
      </c>
      <c r="F23" s="33"/>
      <c r="G23" s="33" t="s">
        <v>63</v>
      </c>
      <c r="H23" s="33"/>
      <c r="I23" s="32">
        <v>-16.2</v>
      </c>
      <c r="J23" s="32">
        <v>-24</v>
      </c>
      <c r="K23" s="33"/>
      <c r="L23" s="33" t="s">
        <v>119</v>
      </c>
      <c r="M23" s="6"/>
      <c r="N23" s="6"/>
      <c r="O23" s="6"/>
      <c r="P23" s="6"/>
      <c r="Q23" s="6"/>
      <c r="R23" s="6"/>
      <c r="S23" s="6"/>
      <c r="T23" s="6"/>
      <c r="U23" s="6"/>
    </row>
    <row r="24" spans="2:21" s="6" customFormat="1" ht="68.25" customHeight="1">
      <c r="B24" s="38" t="s">
        <v>5</v>
      </c>
      <c r="C24" s="39" t="s">
        <v>15</v>
      </c>
      <c r="D24" s="32">
        <v>4</v>
      </c>
      <c r="E24" s="32">
        <v>91.1</v>
      </c>
      <c r="F24" s="40"/>
      <c r="G24" s="40" t="s">
        <v>96</v>
      </c>
      <c r="H24" s="40"/>
      <c r="I24" s="32">
        <v>15.8</v>
      </c>
      <c r="J24" s="32">
        <v>93.6</v>
      </c>
      <c r="K24" s="40"/>
      <c r="L24" s="40" t="s">
        <v>97</v>
      </c>
    </row>
    <row r="25" spans="2:21" s="14" customFormat="1" ht="83.25" customHeight="1">
      <c r="B25" s="30" t="s">
        <v>20</v>
      </c>
      <c r="C25" s="31" t="s">
        <v>15</v>
      </c>
      <c r="D25" s="32">
        <v>5</v>
      </c>
      <c r="E25" s="32">
        <v>14.3</v>
      </c>
      <c r="F25" s="33"/>
      <c r="G25" s="33" t="s">
        <v>64</v>
      </c>
      <c r="H25" s="33"/>
      <c r="I25" s="32">
        <v>20.8</v>
      </c>
      <c r="J25" s="32">
        <v>14.7</v>
      </c>
      <c r="K25" s="33"/>
      <c r="L25" s="33" t="s">
        <v>65</v>
      </c>
      <c r="M25" s="19"/>
      <c r="N25" s="19"/>
      <c r="O25" s="19"/>
      <c r="P25" s="19"/>
      <c r="Q25" s="19"/>
      <c r="R25" s="19"/>
      <c r="S25" s="19"/>
      <c r="T25" s="19"/>
      <c r="U25" s="19"/>
    </row>
    <row r="26" spans="2:21" s="6" customFormat="1" ht="45.75" customHeight="1">
      <c r="B26" s="30" t="s">
        <v>22</v>
      </c>
      <c r="C26" s="31" t="s">
        <v>15</v>
      </c>
      <c r="D26" s="32">
        <v>0.9</v>
      </c>
      <c r="E26" s="32">
        <v>2.7</v>
      </c>
      <c r="F26" s="33"/>
      <c r="G26" s="33" t="s">
        <v>51</v>
      </c>
      <c r="H26" s="33"/>
      <c r="I26" s="32">
        <v>12.3</v>
      </c>
      <c r="J26" s="32">
        <v>9.1999999999999993</v>
      </c>
      <c r="K26" s="33"/>
      <c r="L26" s="33" t="s">
        <v>51</v>
      </c>
    </row>
    <row r="27" spans="2:21" s="4" customFormat="1" ht="249" customHeight="1">
      <c r="B27" s="30" t="s">
        <v>23</v>
      </c>
      <c r="C27" s="31" t="s">
        <v>15</v>
      </c>
      <c r="D27" s="32">
        <v>8.6</v>
      </c>
      <c r="E27" s="32">
        <v>12.4</v>
      </c>
      <c r="F27" s="33"/>
      <c r="G27" s="33" t="s">
        <v>66</v>
      </c>
      <c r="H27" s="33"/>
      <c r="I27" s="32">
        <v>57</v>
      </c>
      <c r="J27" s="32">
        <v>21.1</v>
      </c>
      <c r="K27" s="33"/>
      <c r="L27" s="33" t="s">
        <v>67</v>
      </c>
      <c r="M27" s="6"/>
      <c r="N27" s="6"/>
      <c r="O27" s="6"/>
      <c r="P27" s="6"/>
      <c r="Q27" s="6"/>
      <c r="R27" s="6"/>
      <c r="S27" s="6"/>
      <c r="T27" s="6"/>
      <c r="U27" s="6"/>
    </row>
    <row r="28" spans="2:21" s="4" customFormat="1" ht="217.5" customHeight="1">
      <c r="B28" s="30" t="s">
        <v>24</v>
      </c>
      <c r="C28" s="31" t="s">
        <v>15</v>
      </c>
      <c r="D28" s="32">
        <v>18.600000000000001</v>
      </c>
      <c r="E28" s="32">
        <v>29.4</v>
      </c>
      <c r="F28" s="33"/>
      <c r="G28" s="33" t="s">
        <v>117</v>
      </c>
      <c r="H28" s="33"/>
      <c r="I28" s="32">
        <v>64.5</v>
      </c>
      <c r="J28" s="32">
        <v>26.3</v>
      </c>
      <c r="K28" s="33"/>
      <c r="L28" s="33" t="s">
        <v>68</v>
      </c>
      <c r="M28" s="6"/>
      <c r="N28" s="6"/>
      <c r="O28" s="6"/>
      <c r="P28" s="6"/>
      <c r="Q28" s="6"/>
      <c r="R28" s="6"/>
      <c r="S28" s="6"/>
      <c r="T28" s="6"/>
      <c r="U28" s="6"/>
    </row>
    <row r="29" spans="2:21" s="6" customFormat="1" ht="176.25" customHeight="1">
      <c r="B29" s="30" t="s">
        <v>25</v>
      </c>
      <c r="C29" s="31" t="s">
        <v>15</v>
      </c>
      <c r="D29" s="32">
        <v>1.3</v>
      </c>
      <c r="E29" s="32">
        <v>2.2000000000000002</v>
      </c>
      <c r="F29" s="33"/>
      <c r="G29" s="33" t="s">
        <v>114</v>
      </c>
      <c r="H29" s="33"/>
      <c r="I29" s="32">
        <v>41.8</v>
      </c>
      <c r="J29" s="32">
        <v>18.3</v>
      </c>
      <c r="K29" s="33"/>
      <c r="L29" s="33" t="s">
        <v>69</v>
      </c>
      <c r="M29" s="18"/>
    </row>
    <row r="30" spans="2:21" s="19" customFormat="1" ht="142.5" customHeight="1">
      <c r="B30" s="38" t="s">
        <v>26</v>
      </c>
      <c r="C30" s="39" t="s">
        <v>15</v>
      </c>
      <c r="D30" s="32">
        <v>5.6</v>
      </c>
      <c r="E30" s="32">
        <v>23.8</v>
      </c>
      <c r="F30" s="40"/>
      <c r="G30" s="40" t="s">
        <v>98</v>
      </c>
      <c r="H30" s="40"/>
      <c r="I30" s="32">
        <v>-1.5</v>
      </c>
      <c r="J30" s="32">
        <v>-2.1</v>
      </c>
      <c r="K30" s="40"/>
      <c r="L30" s="40" t="s">
        <v>99</v>
      </c>
    </row>
    <row r="31" spans="2:21" s="6" customFormat="1" ht="47.25" customHeight="1">
      <c r="B31" s="30" t="s">
        <v>21</v>
      </c>
      <c r="C31" s="31" t="s">
        <v>15</v>
      </c>
      <c r="D31" s="32">
        <v>0.2</v>
      </c>
      <c r="E31" s="32">
        <v>78</v>
      </c>
      <c r="F31" s="33"/>
      <c r="G31" s="33" t="s">
        <v>39</v>
      </c>
      <c r="H31" s="33"/>
      <c r="I31" s="32">
        <v>-0.3</v>
      </c>
      <c r="J31" s="32">
        <v>-21.1</v>
      </c>
      <c r="K31" s="33"/>
      <c r="L31" s="33" t="s">
        <v>39</v>
      </c>
    </row>
    <row r="32" spans="2:21" s="20" customFormat="1" ht="95.25" customHeight="1">
      <c r="B32" s="38" t="s">
        <v>7</v>
      </c>
      <c r="C32" s="39" t="s">
        <v>15</v>
      </c>
      <c r="D32" s="32">
        <v>-0.1</v>
      </c>
      <c r="E32" s="32">
        <v>-1E-3</v>
      </c>
      <c r="F32" s="40"/>
      <c r="G32" s="40" t="s">
        <v>100</v>
      </c>
      <c r="H32" s="40"/>
      <c r="I32" s="32">
        <v>5.5493615614999339</v>
      </c>
      <c r="J32" s="32">
        <v>0.5</v>
      </c>
      <c r="K32" s="40"/>
      <c r="L32" s="40" t="s">
        <v>101</v>
      </c>
    </row>
    <row r="33" spans="2:21" s="20" customFormat="1" ht="53.25" customHeight="1">
      <c r="B33" s="38" t="s">
        <v>43</v>
      </c>
      <c r="C33" s="39" t="s">
        <v>15</v>
      </c>
      <c r="D33" s="32">
        <v>0</v>
      </c>
      <c r="E33" s="32">
        <v>0</v>
      </c>
      <c r="F33" s="40"/>
      <c r="G33" s="40" t="s">
        <v>47</v>
      </c>
      <c r="H33" s="40"/>
      <c r="I33" s="32">
        <v>0</v>
      </c>
      <c r="J33" s="32">
        <v>0</v>
      </c>
      <c r="K33" s="40"/>
      <c r="L33" s="40" t="s">
        <v>47</v>
      </c>
    </row>
    <row r="34" spans="2:21" s="20" customFormat="1" ht="62.25" customHeight="1">
      <c r="B34" s="38" t="s">
        <v>46</v>
      </c>
      <c r="C34" s="39" t="s">
        <v>15</v>
      </c>
      <c r="D34" s="32">
        <v>6.5</v>
      </c>
      <c r="E34" s="32" t="s">
        <v>19</v>
      </c>
      <c r="F34" s="40"/>
      <c r="G34" s="40" t="s">
        <v>102</v>
      </c>
      <c r="H34" s="40"/>
      <c r="I34" s="32">
        <v>45.1</v>
      </c>
      <c r="J34" s="32" t="s">
        <v>19</v>
      </c>
      <c r="K34" s="40"/>
      <c r="L34" s="40" t="s">
        <v>103</v>
      </c>
    </row>
    <row r="35" spans="2:21" s="20" customFormat="1" ht="54" customHeight="1">
      <c r="B35" s="38" t="s">
        <v>42</v>
      </c>
      <c r="C35" s="39" t="s">
        <v>15</v>
      </c>
      <c r="D35" s="32">
        <v>4.5</v>
      </c>
      <c r="E35" s="32" t="s">
        <v>19</v>
      </c>
      <c r="F35" s="40"/>
      <c r="G35" s="40" t="s">
        <v>104</v>
      </c>
      <c r="H35" s="40"/>
      <c r="I35" s="32">
        <v>39</v>
      </c>
      <c r="J35" s="32" t="s">
        <v>19</v>
      </c>
      <c r="K35" s="40"/>
      <c r="L35" s="40" t="s">
        <v>105</v>
      </c>
    </row>
    <row r="36" spans="2:21" s="15" customFormat="1" ht="38.1" customHeight="1">
      <c r="B36" s="30" t="s">
        <v>8</v>
      </c>
      <c r="C36" s="31" t="s">
        <v>15</v>
      </c>
      <c r="D36" s="32">
        <v>0.3</v>
      </c>
      <c r="E36" s="32">
        <v>66.7</v>
      </c>
      <c r="F36" s="33"/>
      <c r="G36" s="33" t="s">
        <v>70</v>
      </c>
      <c r="H36" s="33"/>
      <c r="I36" s="32">
        <v>0.8</v>
      </c>
      <c r="J36" s="32">
        <v>40.700000000000003</v>
      </c>
      <c r="K36" s="33"/>
      <c r="L36" s="33" t="s">
        <v>71</v>
      </c>
      <c r="M36" s="20"/>
      <c r="N36" s="20"/>
      <c r="O36" s="20"/>
      <c r="P36" s="20"/>
      <c r="Q36" s="20"/>
      <c r="R36" s="20"/>
      <c r="S36" s="20"/>
      <c r="T36" s="20"/>
      <c r="U36" s="20"/>
    </row>
    <row r="37" spans="2:21" s="19" customFormat="1" ht="58.5" customHeight="1">
      <c r="B37" s="43" t="s">
        <v>44</v>
      </c>
      <c r="C37" s="43"/>
      <c r="D37" s="43"/>
      <c r="E37" s="43"/>
      <c r="F37" s="43"/>
      <c r="G37" s="43"/>
      <c r="H37" s="43"/>
      <c r="I37" s="43"/>
      <c r="J37" s="43"/>
      <c r="K37" s="43"/>
      <c r="L37" s="43"/>
    </row>
    <row r="38" spans="2:21" s="19" customFormat="1" ht="15.75">
      <c r="B38" s="41"/>
      <c r="C38" s="41"/>
      <c r="D38" s="41"/>
      <c r="E38" s="41"/>
      <c r="F38" s="41"/>
      <c r="G38" s="41"/>
      <c r="H38" s="41"/>
      <c r="I38" s="41"/>
      <c r="J38" s="41"/>
      <c r="K38" s="41"/>
      <c r="L38" s="41"/>
    </row>
    <row r="39" spans="2:21" s="19" customFormat="1" ht="70.5" customHeight="1">
      <c r="B39" s="30" t="s">
        <v>33</v>
      </c>
      <c r="C39" s="31" t="s">
        <v>17</v>
      </c>
      <c r="D39" s="32">
        <v>-21.3</v>
      </c>
      <c r="E39" s="32">
        <v>-11.7</v>
      </c>
      <c r="F39" s="33"/>
      <c r="G39" s="33" t="s">
        <v>72</v>
      </c>
      <c r="H39" s="33"/>
      <c r="I39" s="32">
        <v>-129.80000000000001</v>
      </c>
      <c r="J39" s="32">
        <v>-18</v>
      </c>
      <c r="K39" s="33"/>
      <c r="L39" s="33" t="s">
        <v>73</v>
      </c>
    </row>
    <row r="40" spans="2:21" s="6" customFormat="1" ht="63.75" customHeight="1">
      <c r="B40" s="30" t="s">
        <v>34</v>
      </c>
      <c r="C40" s="31" t="s">
        <v>17</v>
      </c>
      <c r="D40" s="32">
        <v>11.6</v>
      </c>
      <c r="E40" s="32">
        <v>18.899999999999999</v>
      </c>
      <c r="F40" s="33"/>
      <c r="G40" s="33" t="s">
        <v>115</v>
      </c>
      <c r="H40" s="33"/>
      <c r="I40" s="32">
        <v>47.8</v>
      </c>
      <c r="J40" s="32">
        <v>19.600000000000001</v>
      </c>
      <c r="K40" s="33"/>
      <c r="L40" s="33" t="s">
        <v>74</v>
      </c>
    </row>
    <row r="41" spans="2:21" s="6" customFormat="1" ht="77.25" customHeight="1">
      <c r="B41" s="38" t="s">
        <v>35</v>
      </c>
      <c r="C41" s="39" t="s">
        <v>17</v>
      </c>
      <c r="D41" s="32">
        <v>-2</v>
      </c>
      <c r="E41" s="32">
        <v>-11.1</v>
      </c>
      <c r="F41" s="40"/>
      <c r="G41" s="40" t="s">
        <v>106</v>
      </c>
      <c r="H41" s="40"/>
      <c r="I41" s="32">
        <v>11.6</v>
      </c>
      <c r="J41" s="32">
        <v>15.8</v>
      </c>
      <c r="K41" s="40"/>
      <c r="L41" s="40" t="s">
        <v>107</v>
      </c>
    </row>
    <row r="42" spans="2:21" s="6" customFormat="1" ht="51.75" customHeight="1">
      <c r="B42" s="38" t="s">
        <v>36</v>
      </c>
      <c r="C42" s="39" t="s">
        <v>17</v>
      </c>
      <c r="D42" s="32">
        <v>1.8</v>
      </c>
      <c r="E42" s="32">
        <v>22.7</v>
      </c>
      <c r="F42" s="40"/>
      <c r="G42" s="40" t="s">
        <v>108</v>
      </c>
      <c r="H42" s="40"/>
      <c r="I42" s="32">
        <v>5.8</v>
      </c>
      <c r="J42" s="32">
        <v>18.600000000000001</v>
      </c>
      <c r="K42" s="40"/>
      <c r="L42" s="40" t="s">
        <v>109</v>
      </c>
    </row>
    <row r="43" spans="2:21" s="6" customFormat="1" ht="43.5" customHeight="1">
      <c r="B43" s="38" t="s">
        <v>37</v>
      </c>
      <c r="C43" s="39" t="s">
        <v>17</v>
      </c>
      <c r="D43" s="32">
        <v>0.1</v>
      </c>
      <c r="E43" s="32">
        <v>9.8000000000000007</v>
      </c>
      <c r="F43" s="40"/>
      <c r="G43" s="40" t="s">
        <v>41</v>
      </c>
      <c r="H43" s="40"/>
      <c r="I43" s="32">
        <v>0.6</v>
      </c>
      <c r="J43" s="32">
        <v>12.2</v>
      </c>
      <c r="K43" s="40"/>
      <c r="L43" s="40" t="s">
        <v>110</v>
      </c>
    </row>
    <row r="44" spans="2:21" s="4" customFormat="1" ht="60.75" customHeight="1">
      <c r="B44" s="30" t="s">
        <v>2</v>
      </c>
      <c r="C44" s="31" t="s">
        <v>17</v>
      </c>
      <c r="D44" s="32">
        <v>0.4</v>
      </c>
      <c r="E44" s="32">
        <v>3.5</v>
      </c>
      <c r="F44" s="33"/>
      <c r="G44" s="33" t="s">
        <v>75</v>
      </c>
      <c r="H44" s="33"/>
      <c r="I44" s="32">
        <v>1.9</v>
      </c>
      <c r="J44" s="32">
        <v>4.8</v>
      </c>
      <c r="K44" s="33"/>
      <c r="L44" s="33" t="s">
        <v>76</v>
      </c>
      <c r="M44" s="6"/>
      <c r="N44" s="6"/>
      <c r="O44" s="6"/>
      <c r="P44" s="6"/>
      <c r="Q44" s="6"/>
      <c r="R44" s="6"/>
      <c r="S44" s="6"/>
      <c r="T44" s="6"/>
      <c r="U44" s="6"/>
    </row>
    <row r="45" spans="2:21" s="6" customFormat="1" ht="49.5" customHeight="1">
      <c r="B45" s="38" t="s">
        <v>3</v>
      </c>
      <c r="C45" s="39" t="s">
        <v>17</v>
      </c>
      <c r="D45" s="32">
        <v>2.1690480970791111</v>
      </c>
      <c r="E45" s="32">
        <v>10.3</v>
      </c>
      <c r="F45" s="40"/>
      <c r="G45" s="40" t="s">
        <v>111</v>
      </c>
      <c r="H45" s="40"/>
      <c r="I45" s="32">
        <v>14.8</v>
      </c>
      <c r="J45" s="32">
        <v>17.5</v>
      </c>
      <c r="K45" s="40"/>
      <c r="L45" s="40" t="s">
        <v>112</v>
      </c>
    </row>
    <row r="46" spans="2:21" s="6" customFormat="1" ht="62.25" customHeight="1">
      <c r="B46" s="30" t="s">
        <v>4</v>
      </c>
      <c r="C46" s="31" t="s">
        <v>17</v>
      </c>
      <c r="D46" s="32">
        <v>0.7</v>
      </c>
      <c r="E46" s="32">
        <v>2.2000000000000002</v>
      </c>
      <c r="F46" s="33"/>
      <c r="G46" s="33" t="s">
        <v>77</v>
      </c>
      <c r="H46" s="33"/>
      <c r="I46" s="32">
        <v>17.2</v>
      </c>
      <c r="J46" s="32">
        <v>12.3</v>
      </c>
      <c r="K46" s="33"/>
      <c r="L46" s="33" t="s">
        <v>78</v>
      </c>
    </row>
    <row r="47" spans="2:21" s="6" customFormat="1" ht="33.75" customHeight="1">
      <c r="B47" s="30" t="s">
        <v>38</v>
      </c>
      <c r="C47" s="31" t="s">
        <v>17</v>
      </c>
      <c r="D47" s="32">
        <v>-1E-3</v>
      </c>
      <c r="E47" s="32">
        <v>-66.8</v>
      </c>
      <c r="F47" s="33"/>
      <c r="G47" s="33" t="s">
        <v>41</v>
      </c>
      <c r="H47" s="33"/>
      <c r="I47" s="32">
        <v>-1E-3</v>
      </c>
      <c r="J47" s="32">
        <v>-19.3</v>
      </c>
      <c r="K47" s="33"/>
      <c r="L47" s="33" t="s">
        <v>41</v>
      </c>
    </row>
    <row r="48" spans="2:21" s="4" customFormat="1" ht="31.5" customHeight="1">
      <c r="B48" s="30" t="s">
        <v>6</v>
      </c>
      <c r="C48" s="31" t="s">
        <v>17</v>
      </c>
      <c r="D48" s="32">
        <v>-1E-3</v>
      </c>
      <c r="E48" s="32" t="s">
        <v>19</v>
      </c>
      <c r="F48" s="33"/>
      <c r="G48" s="33" t="s">
        <v>41</v>
      </c>
      <c r="H48" s="33"/>
      <c r="I48" s="32">
        <v>-1E-3</v>
      </c>
      <c r="J48" s="32" t="s">
        <v>19</v>
      </c>
      <c r="K48" s="33"/>
      <c r="L48" s="33" t="s">
        <v>41</v>
      </c>
      <c r="M48" s="6"/>
      <c r="N48" s="6"/>
      <c r="O48" s="6"/>
      <c r="P48" s="6"/>
      <c r="Q48" s="6"/>
      <c r="R48" s="6"/>
      <c r="S48" s="6"/>
      <c r="T48" s="6"/>
      <c r="U48" s="6"/>
    </row>
    <row r="49" spans="2:30" s="6" customFormat="1" ht="36" customHeight="1">
      <c r="B49" s="38" t="s">
        <v>5</v>
      </c>
      <c r="C49" s="39" t="s">
        <v>17</v>
      </c>
      <c r="D49" s="32">
        <v>0.1</v>
      </c>
      <c r="E49" s="32">
        <v>14.4</v>
      </c>
      <c r="F49" s="40"/>
      <c r="G49" s="40" t="s">
        <v>41</v>
      </c>
      <c r="H49" s="40"/>
      <c r="I49" s="32">
        <v>1.5</v>
      </c>
      <c r="J49" s="32">
        <v>45.4</v>
      </c>
      <c r="K49" s="40"/>
      <c r="L49" s="40" t="s">
        <v>113</v>
      </c>
    </row>
    <row r="50" spans="2:30" s="14" customFormat="1" ht="33" customHeight="1">
      <c r="B50" s="30" t="s">
        <v>20</v>
      </c>
      <c r="C50" s="31" t="s">
        <v>17</v>
      </c>
      <c r="D50" s="32">
        <v>0</v>
      </c>
      <c r="E50" s="32">
        <v>0</v>
      </c>
      <c r="F50" s="33"/>
      <c r="G50" s="33" t="s">
        <v>16</v>
      </c>
      <c r="H50" s="33"/>
      <c r="I50" s="32">
        <v>0</v>
      </c>
      <c r="J50" s="32">
        <v>0</v>
      </c>
      <c r="K50" s="33"/>
      <c r="L50" s="33" t="s">
        <v>16</v>
      </c>
      <c r="M50" s="19"/>
      <c r="N50" s="19"/>
      <c r="O50" s="19"/>
      <c r="P50" s="19"/>
      <c r="Q50" s="19"/>
      <c r="R50" s="19"/>
      <c r="S50" s="19"/>
      <c r="T50" s="19"/>
      <c r="U50" s="19"/>
    </row>
    <row r="51" spans="2:30" s="6" customFormat="1" ht="39" customHeight="1">
      <c r="B51" s="30" t="s">
        <v>22</v>
      </c>
      <c r="C51" s="31" t="s">
        <v>17</v>
      </c>
      <c r="D51" s="32">
        <v>0</v>
      </c>
      <c r="E51" s="32">
        <v>0</v>
      </c>
      <c r="F51" s="33"/>
      <c r="G51" s="33" t="s">
        <v>16</v>
      </c>
      <c r="H51" s="33"/>
      <c r="I51" s="32">
        <v>0</v>
      </c>
      <c r="J51" s="32" t="s">
        <v>50</v>
      </c>
      <c r="K51" s="33"/>
      <c r="L51" s="33" t="s">
        <v>16</v>
      </c>
    </row>
    <row r="52" spans="2:30" s="4" customFormat="1" ht="51.75" customHeight="1">
      <c r="B52" s="30" t="s">
        <v>23</v>
      </c>
      <c r="C52" s="31" t="s">
        <v>17</v>
      </c>
      <c r="D52" s="32">
        <v>-0.8</v>
      </c>
      <c r="E52" s="32">
        <v>-14.1</v>
      </c>
      <c r="F52" s="33"/>
      <c r="G52" s="33" t="s">
        <v>79</v>
      </c>
      <c r="H52" s="33"/>
      <c r="I52" s="32">
        <v>-1.4</v>
      </c>
      <c r="J52" s="32">
        <v>-6.1</v>
      </c>
      <c r="K52" s="33"/>
      <c r="L52" s="33" t="s">
        <v>80</v>
      </c>
      <c r="M52" s="6"/>
      <c r="N52" s="6"/>
      <c r="O52" s="6"/>
      <c r="P52" s="6"/>
      <c r="Q52" s="6"/>
      <c r="R52" s="6"/>
      <c r="S52" s="6"/>
      <c r="T52" s="6"/>
      <c r="U52" s="6"/>
    </row>
    <row r="53" spans="2:30" s="4" customFormat="1" ht="60" customHeight="1">
      <c r="B53" s="30" t="s">
        <v>24</v>
      </c>
      <c r="C53" s="31" t="s">
        <v>17</v>
      </c>
      <c r="D53" s="32">
        <v>6.2</v>
      </c>
      <c r="E53" s="32">
        <v>62.4</v>
      </c>
      <c r="F53" s="33"/>
      <c r="G53" s="33" t="s">
        <v>81</v>
      </c>
      <c r="H53" s="33"/>
      <c r="I53" s="32">
        <v>22.9</v>
      </c>
      <c r="J53" s="32">
        <v>60.5</v>
      </c>
      <c r="K53" s="33"/>
      <c r="L53" s="33" t="s">
        <v>82</v>
      </c>
      <c r="M53" s="6"/>
      <c r="N53" s="6"/>
      <c r="O53" s="6"/>
      <c r="P53" s="6"/>
      <c r="Q53" s="6"/>
      <c r="R53" s="6"/>
      <c r="S53" s="6"/>
      <c r="T53" s="6"/>
      <c r="U53" s="6"/>
    </row>
    <row r="54" spans="2:30" s="6" customFormat="1" ht="48.75" customHeight="1">
      <c r="B54" s="30" t="s">
        <v>25</v>
      </c>
      <c r="C54" s="31" t="s">
        <v>17</v>
      </c>
      <c r="D54" s="32">
        <v>0.9</v>
      </c>
      <c r="E54" s="32">
        <v>8.8000000000000007</v>
      </c>
      <c r="F54" s="33"/>
      <c r="G54" s="33" t="s">
        <v>83</v>
      </c>
      <c r="H54" s="33"/>
      <c r="I54" s="32">
        <v>8.8000000000000007</v>
      </c>
      <c r="J54" s="32">
        <v>22.5</v>
      </c>
      <c r="K54" s="33"/>
      <c r="L54" s="33" t="s">
        <v>84</v>
      </c>
    </row>
    <row r="55" spans="2:30" s="21" customFormat="1" ht="39" customHeight="1">
      <c r="B55" s="38" t="s">
        <v>26</v>
      </c>
      <c r="C55" s="39" t="s">
        <v>17</v>
      </c>
      <c r="D55" s="32">
        <v>-0.1</v>
      </c>
      <c r="E55" s="32">
        <v>-39.200000000000003</v>
      </c>
      <c r="F55" s="40"/>
      <c r="G55" s="40" t="s">
        <v>41</v>
      </c>
      <c r="H55" s="40"/>
      <c r="I55" s="32">
        <v>-1.9</v>
      </c>
      <c r="J55" s="32" t="s">
        <v>19</v>
      </c>
      <c r="K55" s="40"/>
      <c r="L55" s="40" t="s">
        <v>53</v>
      </c>
    </row>
    <row r="56" spans="2:30" s="16" customFormat="1" ht="15" customHeight="1">
      <c r="B56" s="42"/>
      <c r="C56" s="42"/>
      <c r="D56" s="42"/>
      <c r="E56" s="42"/>
      <c r="F56" s="42"/>
      <c r="G56" s="42"/>
      <c r="H56" s="42"/>
      <c r="I56" s="42"/>
      <c r="J56" s="42"/>
      <c r="K56" s="42"/>
      <c r="L56" s="42"/>
      <c r="M56" s="27"/>
      <c r="N56" s="27"/>
      <c r="O56" s="27"/>
      <c r="P56" s="27"/>
      <c r="Q56" s="27"/>
      <c r="R56" s="27"/>
      <c r="S56" s="27"/>
      <c r="T56" s="27"/>
      <c r="U56" s="27"/>
    </row>
    <row r="57" spans="2:30" s="17" customFormat="1" ht="15" hidden="1">
      <c r="B57" s="26" t="s">
        <v>45</v>
      </c>
      <c r="C57" s="29"/>
      <c r="D57" s="23"/>
      <c r="E57" s="23"/>
      <c r="F57" s="24"/>
      <c r="G57" s="26"/>
      <c r="H57" s="25"/>
      <c r="I57" s="23"/>
      <c r="J57" s="23"/>
      <c r="K57" s="25"/>
      <c r="L57" s="26"/>
      <c r="M57" s="28"/>
      <c r="N57" s="28"/>
      <c r="O57" s="28"/>
      <c r="P57" s="28"/>
      <c r="Q57" s="28"/>
      <c r="R57" s="28"/>
      <c r="S57" s="28"/>
      <c r="T57" s="28"/>
      <c r="U57" s="28"/>
    </row>
    <row r="58" spans="2:30" s="4" customFormat="1" ht="198" customHeight="1">
      <c r="B58" s="30" t="s">
        <v>27</v>
      </c>
      <c r="C58" s="31" t="s">
        <v>15</v>
      </c>
      <c r="D58" s="32">
        <v>-44.598382731471759</v>
      </c>
      <c r="E58" s="32">
        <v>-9.3416863125675107</v>
      </c>
      <c r="F58" s="35"/>
      <c r="G58" s="30" t="s">
        <v>118</v>
      </c>
      <c r="H58" s="37"/>
      <c r="I58" s="32">
        <v>-483.5486122603661</v>
      </c>
      <c r="J58" s="32">
        <f>-0.236812816190778*100</f>
        <v>-23.681281619077801</v>
      </c>
      <c r="K58" s="37"/>
      <c r="L58" s="30" t="s">
        <v>120</v>
      </c>
      <c r="M58" s="6"/>
      <c r="N58" s="6"/>
      <c r="O58" s="6"/>
      <c r="P58" s="6"/>
      <c r="Q58" s="6"/>
      <c r="R58" s="6"/>
      <c r="S58" s="6"/>
      <c r="T58" s="6"/>
      <c r="U58" s="6"/>
    </row>
    <row r="59" spans="2:30" s="4" customFormat="1" ht="103.5" customHeight="1">
      <c r="B59" s="30" t="s">
        <v>9</v>
      </c>
      <c r="C59" s="31" t="s">
        <v>15</v>
      </c>
      <c r="D59" s="34">
        <v>-52.8</v>
      </c>
      <c r="E59" s="34">
        <v>-21.3</v>
      </c>
      <c r="F59" s="35"/>
      <c r="G59" s="36" t="s">
        <v>122</v>
      </c>
      <c r="H59" s="37"/>
      <c r="I59" s="34">
        <v>-31.9</v>
      </c>
      <c r="J59" s="34">
        <v>-3.1</v>
      </c>
      <c r="K59" s="35"/>
      <c r="L59" s="36" t="s">
        <v>123</v>
      </c>
      <c r="M59" s="6"/>
      <c r="N59" s="6"/>
      <c r="O59" s="6"/>
      <c r="P59" s="6"/>
      <c r="Q59" s="6"/>
      <c r="R59" s="6"/>
      <c r="S59" s="6"/>
      <c r="T59" s="6"/>
      <c r="U59" s="6"/>
    </row>
    <row r="60" spans="2:30" s="4" customFormat="1" ht="5.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row>
    <row r="61" spans="2:30"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6" min="1" max="11" man="1"/>
    <brk id="30" min="1" max="11" man="1"/>
    <brk id="44"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2022-05-18T13:11:11Z</cp:lastPrinted>
  <dcterms:created xsi:type="dcterms:W3CDTF">2010-11-10T18:39:35Z</dcterms:created>
  <dcterms:modified xsi:type="dcterms:W3CDTF">2022-05-18T13:11:28Z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