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GT_Shared\2021\2021 AAG Monthly Reports\Consolidated\11-2021\MTA Consolidated Reports. pdfs\Excel-Word-PP\Versions for Amy &amp; Joshua\"/>
    </mc:Choice>
  </mc:AlternateContent>
  <xr:revisionPtr revIDLastSave="0" documentId="13_ncr:1_{8C3FF0F5-CB8C-480C-866B-BF7A5E4DD4A1}" xr6:coauthVersionLast="46" xr6:coauthVersionMax="46" xr10:uidLastSave="{00000000-0000-0000-0000-000000000000}"/>
  <bookViews>
    <workbookView xWindow="2265" yWindow="180" windowWidth="26190" windowHeight="14895" xr2:uid="{00000000-000D-0000-FFFF-FFFF00000000}"/>
  </bookViews>
  <sheets>
    <sheet name="November21 Table" sheetId="1" r:id="rId1"/>
    <sheet name="November 21 Explanations" sheetId="2" r:id="rId2"/>
  </sheets>
  <externalReferences>
    <externalReference r:id="rId3"/>
    <externalReference r:id="rId4"/>
    <externalReference r:id="rId5"/>
    <externalReference r:id="rId6"/>
    <externalReference r:id="rId7"/>
  </externalReferences>
  <definedNames>
    <definedName name="_Non2006">[5]Details!#REF!</definedName>
    <definedName name="_Non2007">[5]Details!#REF!</definedName>
    <definedName name="_Non2008">[5]Details!#REF!</definedName>
    <definedName name="_Non2009">[5]Details!#REF!</definedName>
    <definedName name="_Pay2006">[5]Details!#REF!</definedName>
    <definedName name="_Pay2007">[5]Details!#REF!</definedName>
    <definedName name="_Pay2008">[5]Details!#REF!</definedName>
    <definedName name="_Pay2009">[5]Details!#REF!</definedName>
    <definedName name="AHFR">#REF!</definedName>
    <definedName name="APA">'[3]Accrual Statements'!#REF!</definedName>
    <definedName name="APN">#REF!</definedName>
    <definedName name="COPSds">[4]COPsDS!$A$8:$F$64</definedName>
    <definedName name="_xlnm.Database">#REF!</definedName>
    <definedName name="dmonthtot">#REF!</definedName>
    <definedName name="DTFds">[4]DTFds!$A$8:$D$37</definedName>
    <definedName name="dweekday">#REF!</definedName>
    <definedName name="dweekend">#REF!</definedName>
    <definedName name="FYxxxx">#REF!</definedName>
    <definedName name="NvsASD">"V2007-07-30"</definedName>
    <definedName name="NvsAutoDrillOk">"VY"</definedName>
    <definedName name="NvsElapsedTime">0.000138888892251998</definedName>
    <definedName name="NvsEndTime">39335.4323032407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"VLIRRD"</definedName>
    <definedName name="NvsReqBUOnly">"VY"</definedName>
    <definedName name="NvsTransLed">"VN"</definedName>
    <definedName name="NvsTreeASD">"V2007-07-30"</definedName>
    <definedName name="NvsValTbl.ACCOUNT">"GL_ACCOUNT_TBL"</definedName>
    <definedName name="NvsValTbl.BUDGET_REF">"BUD_REF_TBL"</definedName>
    <definedName name="NvsValTbl.BUSINESS_UNIT">"BUS_UNIT_TBL_GL"</definedName>
    <definedName name="NvsValTbl.DEPTID">"DEPARTMENT_TBL"</definedName>
    <definedName name="NvsValTbl.LEDGER">"LED_DEFN_TBL"</definedName>
    <definedName name="NvsValTbl.PF_SCENARIO_ID">"PF_SCENARIO_DFN"</definedName>
    <definedName name="NvsValTbl.PRODUCT">"PRODUCT_D00"</definedName>
    <definedName name="NvsValTbl.PRODUCT_ID">"PRODUCT_D00"</definedName>
    <definedName name="NvsValTbl.SCENARIO">"PF_SCENARIO_DFN"</definedName>
    <definedName name="PER">#REF!</definedName>
    <definedName name="_xlnm.Print_Area" localSheetId="1">'November 21 Explanations'!$A$1:$M$60</definedName>
    <definedName name="_xlnm.Print_Area" localSheetId="0">'November21 Table'!$A$1:$J$37</definedName>
    <definedName name="RBN">#REF!</definedName>
    <definedName name="RBU">#REF!</definedName>
    <definedName name="SD">#REF!</definedName>
    <definedName name="SFD">#REF!</definedName>
    <definedName name="SFN">#REF!</definedName>
    <definedName name="SFV">#REF!</definedName>
    <definedName name="SR">#REF!</definedName>
    <definedName name="Table_IV">#REF!</definedName>
    <definedName name="Table_V">#REF!</definedName>
    <definedName name="Table_VI">#REF!</definedName>
    <definedName name="TBTAjrDS">[4]TBTAjrDS!$A$9:$D$38</definedName>
    <definedName name="TBTAsrDS">[4]TBTAsrDS!$A$9:$D$38</definedName>
    <definedName name="TranspDS">[4]TranspDS!$A$8:$D$37</definedName>
    <definedName name="WD">#REF!</definedName>
    <definedName name="wrn.Flash." localSheetId="1" hidden="1">{#N/A,#N/A,TRUE,"Flash"}</definedName>
    <definedName name="wrn.Flash." hidden="1">{#N/A,#N/A,TRUE,"Flash"}</definedName>
    <definedName name="x">"V2006-12-31"</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2" l="1"/>
</calcChain>
</file>

<file path=xl/sharedStrings.xml><?xml version="1.0" encoding="utf-8"?>
<sst xmlns="http://schemas.openxmlformats.org/spreadsheetml/2006/main" count="65" uniqueCount="57">
  <si>
    <t>($ in millions)</t>
  </si>
  <si>
    <t>Mid-Year Forecast</t>
  </si>
  <si>
    <t>Actual</t>
  </si>
  <si>
    <t>%</t>
  </si>
  <si>
    <t>Total Revenue</t>
  </si>
  <si>
    <t xml:space="preserve">Depreciation </t>
  </si>
  <si>
    <t>Total Expenses</t>
  </si>
  <si>
    <t>Net Surplus/(Deficit)</t>
  </si>
  <si>
    <t>November Forecast</t>
  </si>
  <si>
    <t>Favorable(Unfavorable) Variance</t>
  </si>
  <si>
    <t>Environmental Remediation</t>
  </si>
  <si>
    <t>Total Expenses before Non-Cash Liability Adjs</t>
  </si>
  <si>
    <t>METROPOLITAN TRANSPORTATION AUTHORITY</t>
  </si>
  <si>
    <r>
      <t xml:space="preserve">Mid-Year
</t>
    </r>
    <r>
      <rPr>
        <u/>
        <sz val="10"/>
        <rFont val="Arial"/>
        <family val="2"/>
      </rPr>
      <t>Forecast</t>
    </r>
  </si>
  <si>
    <t>NOTE:</t>
  </si>
  <si>
    <t>- Results are preliminary and subject to audit review</t>
  </si>
  <si>
    <t>- Totals may not add due to rounding</t>
  </si>
  <si>
    <t>* Variance exceeds 100%</t>
  </si>
  <si>
    <t>Subsidies</t>
  </si>
  <si>
    <t>Debt Service</t>
  </si>
  <si>
    <t>MID-YEAR AND NOVEMBER FORECASTS vs. ACTUAL RESULTS (NON-REIMBURSABLE)</t>
  </si>
  <si>
    <r>
      <t xml:space="preserve">November </t>
    </r>
    <r>
      <rPr>
        <u/>
        <sz val="10"/>
        <rFont val="Arial"/>
        <family val="2"/>
      </rPr>
      <t xml:space="preserve">Forecast </t>
    </r>
  </si>
  <si>
    <t>GASB 68 Pension Expenses</t>
  </si>
  <si>
    <t>Less: B&amp;T Depreciation &amp; GASB Adjustments</t>
  </si>
  <si>
    <t>Adjusted Total Expenses</t>
  </si>
  <si>
    <t>GASB 75 OPEB Expense Adj</t>
  </si>
  <si>
    <t>November Year-to-Date</t>
  </si>
  <si>
    <t>NOVEMBER 2021 YEAR-TO-DATE</t>
  </si>
  <si>
    <t>Favorable</t>
  </si>
  <si>
    <t>(Unfavorable)</t>
  </si>
  <si>
    <t>Reason for Variance</t>
  </si>
  <si>
    <t>Variance</t>
  </si>
  <si>
    <t>Percent</t>
  </si>
  <si>
    <r>
      <t>FMTAC</t>
    </r>
    <r>
      <rPr>
        <sz val="12"/>
        <rFont val="Arial"/>
        <family val="2"/>
      </rPr>
      <t xml:space="preserve"> - ($27.6M) unfavorable due to a lower gain in the market value of the invested asset portfolio and lower realized income from investments.</t>
    </r>
  </si>
  <si>
    <r>
      <t>MTA HQ</t>
    </r>
    <r>
      <rPr>
        <sz val="12"/>
        <rFont val="Arial"/>
        <family val="2"/>
      </rPr>
      <t xml:space="preserve"> - ($12.4M) unfavorable mainly due to lower Transit Museum revenue, as well as the timing of both Smart Battery revenue and the Manhattan District Attorney fund.</t>
    </r>
  </si>
  <si>
    <r>
      <rPr>
        <u/>
        <sz val="12"/>
        <rFont val="Arial"/>
        <family val="2"/>
      </rPr>
      <t>MTA C&amp;D</t>
    </r>
    <r>
      <rPr>
        <sz val="12"/>
        <rFont val="Arial"/>
        <family val="2"/>
      </rPr>
      <t xml:space="preserve"> - ($6.4M) unfavorable due to the timing of 2 Broadway tenant payments and COVID-19 revenue loss related to tenants.</t>
    </r>
  </si>
  <si>
    <r>
      <rPr>
        <u/>
        <sz val="12"/>
        <rFont val="Arial"/>
        <family val="2"/>
      </rPr>
      <t>MTA Bus</t>
    </r>
    <r>
      <rPr>
        <sz val="12"/>
        <rFont val="Arial"/>
        <family val="2"/>
      </rPr>
      <t xml:space="preserve"> - ($3.8M) unfavorable primarily due to lower student and senior fare reimbursement, and lower reimbursement from other insurance, partially offset by higher ridership and average fare. </t>
    </r>
  </si>
  <si>
    <r>
      <rPr>
        <u/>
        <sz val="12"/>
        <rFont val="Arial"/>
        <family val="2"/>
      </rPr>
      <t>LIRR</t>
    </r>
    <r>
      <rPr>
        <sz val="12"/>
        <rFont val="Arial"/>
        <family val="2"/>
      </rPr>
      <t xml:space="preserve"> - ($1.9M) unfavorable, reflecting timing and lower advertising revenue and the timing of miscellaneous revenue, partially offset by higher farebox revenue.</t>
    </r>
  </si>
  <si>
    <r>
      <rPr>
        <u/>
        <sz val="12"/>
        <rFont val="Arial"/>
        <family val="2"/>
      </rPr>
      <t>MNR</t>
    </r>
    <r>
      <rPr>
        <sz val="12"/>
        <rFont val="Arial"/>
        <family val="2"/>
      </rPr>
      <t xml:space="preserve"> - ($0.5M) unfavorable, primarily reflecting lower advertising and parking revenues, partially offset by higher farebox revenue as a result of higher East of Hudson ridership.</t>
    </r>
  </si>
  <si>
    <r>
      <rPr>
        <u/>
        <sz val="12"/>
        <rFont val="Arial"/>
        <family val="2"/>
      </rPr>
      <t>SIR</t>
    </r>
    <r>
      <rPr>
        <sz val="12"/>
        <rFont val="Arial"/>
        <family val="2"/>
      </rPr>
      <t xml:space="preserve"> - ($0.4M) unfavorable primarily due to lower student fare reimbursement and advertising revenue, partially offset by higher farebox revenue.</t>
    </r>
  </si>
  <si>
    <r>
      <rPr>
        <u/>
        <sz val="12"/>
        <rFont val="Arial"/>
        <family val="2"/>
      </rPr>
      <t>NYCT</t>
    </r>
    <r>
      <rPr>
        <sz val="12"/>
        <rFont val="Arial"/>
        <family val="2"/>
      </rPr>
      <t xml:space="preserve"> - $8.8M favorable mainly due to higher subway farebox revenue. </t>
    </r>
  </si>
  <si>
    <r>
      <rPr>
        <u/>
        <sz val="12"/>
        <rFont val="Arial"/>
        <family val="2"/>
      </rPr>
      <t>B&amp;T</t>
    </r>
    <r>
      <rPr>
        <sz val="12"/>
        <rFont val="Arial"/>
        <family val="2"/>
      </rPr>
      <t xml:space="preserve"> - $20.3M favorable mainly due to traffic volume exceeding projected levels.</t>
    </r>
  </si>
  <si>
    <t>Total  Expenses</t>
  </si>
  <si>
    <r>
      <rPr>
        <u/>
        <sz val="12"/>
        <rFont val="Arial"/>
        <family val="2"/>
      </rPr>
      <t>MTA Bus</t>
    </r>
    <r>
      <rPr>
        <sz val="12"/>
        <rFont val="Arial"/>
        <family val="2"/>
      </rPr>
      <t xml:space="preserve"> - $183.9M favorable mainly due to lower usage of general maintenance material and construction material due to the COVID-19 pandemic, as well as the timing of COVID-19 expenses, Shop Program, Bus Technology, and interagency billings. Additionally, non-cash liability adjustments for depreciation, GASB 68 Pension Expense, and GASB 75 OPEB Obligation were $109.3 million below forecast. These results were partially offset by higher Payroll expenses due to higher vacation payment, higher sick and personal time, and lower attrition.</t>
    </r>
  </si>
  <si>
    <r>
      <rPr>
        <u/>
        <sz val="12"/>
        <rFont val="Arial"/>
        <family val="2"/>
      </rPr>
      <t>MTA HQ</t>
    </r>
    <r>
      <rPr>
        <sz val="12"/>
        <rFont val="Arial"/>
        <family val="2"/>
      </rPr>
      <t xml:space="preserve"> - $140.5M favorable primarily due to the overall impact of the hiring freeze, and the timing and lower spending for medical services related to COVID-19 mandated testing, professional service contracts (including recoveries), maintenance and other service contracts, depreciation, MTA IT expenses, OPEB current payments, security enhancement expenses, temporary services related to staffing of the COVID-19 hotline, pension expenses, and overtime.</t>
    </r>
  </si>
  <si>
    <r>
      <rPr>
        <u/>
        <sz val="12"/>
        <rFont val="Arial"/>
        <family val="2"/>
      </rPr>
      <t>NYCT</t>
    </r>
    <r>
      <rPr>
        <sz val="12"/>
        <rFont val="Arial"/>
        <family val="2"/>
      </rPr>
      <t xml:space="preserve"> - $79.1M favorable primarily due to lower expenses for other fringe benefits, paratransit service costs, material &amp; supplies, payroll (in part due to vacancies), health &amp; welfare/OPEB, depreciation, GASB 75 OPEB adjustments, and GASB 68 Pension adjustments, partially offset by higher costs for claims, maintenance and other operating expenses, other business expenses, and overtime. </t>
    </r>
  </si>
  <si>
    <r>
      <t>LIRR</t>
    </r>
    <r>
      <rPr>
        <sz val="12"/>
        <rFont val="Arial"/>
        <family val="2"/>
      </rPr>
      <t xml:space="preserve"> - $65.3M favorable primarily due to vacancies and associated fringe costs, lower overtime, OPEB current payment, and claims expenses, and the timing of security system maintenance, professional services, and MTA Chargebacks, and  lower fleet maintenance and modifications, partially offset by higher depreciation, elevator and escalator maintenance, and miscellaneous inventory adjustments.</t>
    </r>
  </si>
  <si>
    <r>
      <t>MNR</t>
    </r>
    <r>
      <rPr>
        <sz val="12"/>
        <rFont val="Arial"/>
        <family val="2"/>
      </rPr>
      <t xml:space="preserve"> - $39.1M favorable primarily due to  lower labor costs (mainly attributed to lower train and engine crew overtime payments), lower contractual services expense and material usage, and lower non-cash liability adjustments.</t>
    </r>
  </si>
  <si>
    <r>
      <rPr>
        <u/>
        <sz val="12"/>
        <rFont val="Arial"/>
        <family val="2"/>
      </rPr>
      <t>B&amp;T</t>
    </r>
    <r>
      <rPr>
        <sz val="12"/>
        <rFont val="Arial"/>
        <family val="2"/>
      </rPr>
      <t xml:space="preserve"> - $33.9M favorable primarily due to vacancies, lower overtime, and the timing of Major Maintenance costs.
</t>
    </r>
  </si>
  <si>
    <r>
      <t>FMTAC</t>
    </r>
    <r>
      <rPr>
        <sz val="12"/>
        <rFont val="Arial"/>
        <family val="2"/>
      </rPr>
      <t xml:space="preserve"> - $33.6M favorable primarily due to the timing of claims expenses.</t>
    </r>
  </si>
  <si>
    <t xml:space="preserve">MTA C&amp;D - $11.9M favorable primarily due to the timing of interagency chargebacks, 2 Broadway rent payments, and facility service invoices for 2 Broadway and other locations.
</t>
  </si>
  <si>
    <r>
      <rPr>
        <u/>
        <sz val="12"/>
        <rFont val="Arial"/>
        <family val="2"/>
      </rPr>
      <t>SIR</t>
    </r>
    <r>
      <rPr>
        <sz val="12"/>
        <rFont val="Arial"/>
        <family val="2"/>
      </rPr>
      <t xml:space="preserve"> - $0.1M favorable mostly due to lower health &amp; welfare OPEB expenses and payroll and overtime costs, partially offset by the timing of maintenance contract expenses and other business expenses.</t>
    </r>
  </si>
  <si>
    <r>
      <t>Other Expense Adjustments</t>
    </r>
    <r>
      <rPr>
        <sz val="12"/>
        <rFont val="Arial"/>
        <family val="2"/>
      </rPr>
      <t xml:space="preserve"> - $2.3M favorable mainly due to timing differences in project completions.  </t>
    </r>
  </si>
  <si>
    <t>The favorable variance was partially attributable to the timing of accruals for PMT Replacement, MTA Aid, and State Operating Assistant 18-b; higher Urban Tax receipts due to strong commercial real estate activity in NYC; higher MRT receipts due to strong mortgage activity in the MCTD; and better-than-forecasted PMT receipts.</t>
  </si>
  <si>
    <t xml:space="preserve">Year-to-Date Debt Service expenses were $2,535.90 million, which were $27.9 million or 1.1% favorable primarily due to lower than budgeted TRB variable rates and timing of debt issuance related to TRB bonds; and secondarily due to lower than budgeted debt service due to timing of PMT debt service deposits, structuring of a PMT bond issuance with longer-dated amortizations, and lower than budgeted TBTA variable rates. </t>
  </si>
  <si>
    <t>Notes: Totals may not add due to rounding</t>
  </si>
  <si>
    <t xml:space="preserve">           Results are preliminary and subject to audit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</si>
</sst>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_);\(#,##0.0\)"/>
    <numFmt numFmtId="165" formatCode="0.0_);\(0.0\)"/>
    <numFmt numFmtId="166" formatCode="&quot;$&quot;#,##0.000_);\(&quot;$&quot;#,##0.000\)"/>
    <numFmt numFmtId="167" formatCode="0.0"/>
    <numFmt numFmtId="168" formatCode="&quot;$&quot;#,##0.0_);\(&quot;$&quot;#,##0.0\)"/>
    <numFmt numFmtId="169" formatCode="0.000_);\(0.000\)"/>
    <numFmt numFmtId="170" formatCode="0.0%"/>
  </numFmts>
  <fonts count="39">
    <font>
      <sz val="10"/>
      <name val="Arial"/>
    </font>
    <font>
      <sz val="10"/>
      <name val="Arial"/>
      <family val="2"/>
    </font>
    <font>
      <b/>
      <sz val="13"/>
      <name val="Arial"/>
      <family val="2"/>
    </font>
    <font>
      <sz val="10"/>
      <name val="Arial"/>
      <family val="2"/>
    </font>
    <font>
      <b/>
      <sz val="10"/>
      <name val="Arial"/>
      <family val="2"/>
    </font>
    <font>
      <u/>
      <sz val="10"/>
      <name val="Arial"/>
      <family val="2"/>
    </font>
    <font>
      <sz val="8"/>
      <name val="Arial"/>
      <family val="2"/>
    </font>
    <font>
      <b/>
      <sz val="9"/>
      <name val="Arial"/>
      <family val="2"/>
    </font>
    <font>
      <sz val="10"/>
      <name val="MS Sans Serif"/>
      <family val="2"/>
    </font>
    <font>
      <b/>
      <u/>
      <sz val="10"/>
      <name val="Arial"/>
      <family val="2"/>
    </font>
    <font>
      <sz val="10"/>
      <color indexed="8"/>
      <name val="H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53"/>
      <name val="Arial"/>
      <family val="2"/>
    </font>
    <font>
      <b/>
      <sz val="10"/>
      <color indexed="20"/>
      <name val="Arial"/>
      <family val="2"/>
    </font>
    <font>
      <b/>
      <sz val="10"/>
      <color indexed="10"/>
      <name val="Arial"/>
      <family val="2"/>
    </font>
    <font>
      <sz val="10"/>
      <color indexed="10"/>
      <name val="Arial"/>
      <family val="2"/>
    </font>
    <font>
      <sz val="10"/>
      <name val="Arial"/>
    </font>
    <font>
      <sz val="12"/>
      <name val="Arial"/>
      <family val="2"/>
    </font>
    <font>
      <b/>
      <sz val="12"/>
      <name val="Arial"/>
      <family val="2"/>
    </font>
    <font>
      <b/>
      <u/>
      <sz val="12"/>
      <name val="Arial"/>
      <family val="2"/>
    </font>
    <font>
      <u/>
      <sz val="12"/>
      <name val="Arial"/>
      <family val="2"/>
    </font>
    <font>
      <sz val="12"/>
      <color indexed="4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rgb="FFFFFF0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7" fillId="0" borderId="0" applyFill="0" applyBorder="0" applyProtection="0">
      <alignment horizontal="center"/>
      <protection locked="0"/>
    </xf>
    <xf numFmtId="0" fontId="15" fillId="21"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4" fontId="1" fillId="0" borderId="0" applyFont="0" applyFill="0" applyBorder="0" applyAlignment="0" applyProtection="0"/>
    <xf numFmtId="14" fontId="8" fillId="0" borderId="0" applyFont="0" applyFill="0" applyBorder="0" applyAlignment="0" applyProtection="0"/>
    <xf numFmtId="0" fontId="16" fillId="0" borderId="0" applyNumberFormat="0" applyFill="0" applyBorder="0" applyAlignment="0" applyProtection="0"/>
    <xf numFmtId="167" fontId="1" fillId="0" borderId="0" applyFon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24" fillId="0" borderId="0"/>
    <xf numFmtId="0" fontId="3" fillId="0" borderId="0" applyProtection="0"/>
    <xf numFmtId="0" fontId="3" fillId="0" borderId="0" applyProtection="0"/>
    <xf numFmtId="0" fontId="1" fillId="23" borderId="7" applyNumberFormat="0" applyFont="0" applyAlignment="0" applyProtection="0"/>
    <xf numFmtId="0" fontId="25" fillId="20" borderId="8"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protection locked="0"/>
    </xf>
    <xf numFmtId="0" fontId="9" fillId="0" borderId="0">
      <protection locked="0"/>
    </xf>
    <xf numFmtId="0" fontId="3" fillId="0" borderId="0">
      <protection locked="0"/>
    </xf>
    <xf numFmtId="0" fontId="4" fillId="0" borderId="0">
      <protection locked="0"/>
    </xf>
    <xf numFmtId="0" fontId="8" fillId="0" borderId="0" applyNumberFormat="0" applyFont="0" applyFill="0" applyBorder="0" applyAlignment="0" applyProtection="0">
      <alignment horizontal="left"/>
    </xf>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18" fontId="8"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43" fontId="1" fillId="0" borderId="0" applyFont="0" applyFill="0" applyBorder="0" applyAlignment="0" applyProtection="0"/>
    <xf numFmtId="9" fontId="33" fillId="0" borderId="0" applyFont="0" applyFill="0" applyBorder="0" applyAlignment="0" applyProtection="0"/>
  </cellStyleXfs>
  <cellXfs count="81">
    <xf numFmtId="0" fontId="0" fillId="0" borderId="0" xfId="0"/>
    <xf numFmtId="0" fontId="0" fillId="0" borderId="0" xfId="0" applyFill="1" applyAlignment="1"/>
    <xf numFmtId="0" fontId="0" fillId="0" borderId="0" xfId="0" applyFill="1"/>
    <xf numFmtId="0" fontId="4" fillId="0" borderId="0" xfId="0" applyFont="1" applyFill="1" applyBorder="1" applyAlignment="1">
      <alignment vertical="center"/>
    </xf>
    <xf numFmtId="165" fontId="3" fillId="0" borderId="0" xfId="55" applyNumberFormat="1" applyFont="1" applyFill="1" applyBorder="1" applyAlignment="1">
      <alignment horizontal="center" vertical="center"/>
    </xf>
    <xf numFmtId="164" fontId="1" fillId="0" borderId="0" xfId="55" applyNumberFormat="1" applyFill="1" applyBorder="1" applyAlignment="1">
      <alignment horizontal="center" vertical="center"/>
    </xf>
    <xf numFmtId="168" fontId="30" fillId="0" borderId="0" xfId="35" applyNumberFormat="1" applyFont="1" applyFill="1" applyBorder="1" applyAlignment="1">
      <alignment horizontal="right" vertical="center"/>
    </xf>
    <xf numFmtId="168" fontId="29" fillId="0" borderId="0" xfId="0" applyNumberFormat="1" applyFont="1" applyFill="1" applyBorder="1" applyAlignment="1"/>
    <xf numFmtId="0" fontId="3" fillId="0" borderId="0" xfId="0" quotePrefix="1" applyFont="1" applyFill="1" applyBorder="1" applyAlignment="1">
      <alignment vertical="center"/>
    </xf>
    <xf numFmtId="164" fontId="1" fillId="0" borderId="0" xfId="35" applyNumberFormat="1" applyFill="1" applyBorder="1" applyAlignment="1"/>
    <xf numFmtId="165" fontId="3" fillId="0" borderId="0" xfId="55" applyNumberFormat="1" applyFont="1" applyFill="1" applyBorder="1" applyAlignment="1">
      <alignment horizontal="center" vertical="center" wrapText="1"/>
    </xf>
    <xf numFmtId="0" fontId="0" fillId="0" borderId="0" xfId="0" quotePrefix="1" applyFill="1"/>
    <xf numFmtId="0" fontId="3" fillId="0" borderId="0" xfId="0" applyFont="1" applyFill="1" applyBorder="1" applyAlignment="1">
      <alignment vertical="center"/>
    </xf>
    <xf numFmtId="169" fontId="3" fillId="0" borderId="0" xfId="55" applyNumberFormat="1" applyFont="1" applyFill="1" applyBorder="1" applyAlignment="1">
      <alignment horizontal="center" vertical="center" wrapText="1"/>
    </xf>
    <xf numFmtId="168" fontId="0" fillId="0" borderId="0" xfId="0" applyNumberFormat="1" applyFill="1" applyAlignment="1"/>
    <xf numFmtId="0" fontId="0" fillId="0" borderId="0" xfId="0" applyFill="1" applyAlignment="1">
      <alignment wrapText="1"/>
    </xf>
    <xf numFmtId="168" fontId="4" fillId="0" borderId="0" xfId="35" applyNumberFormat="1" applyFont="1" applyFill="1"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3" fillId="0" borderId="0" xfId="0" applyFont="1" applyFill="1"/>
    <xf numFmtId="0" fontId="4"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center"/>
    </xf>
    <xf numFmtId="164" fontId="4" fillId="0" borderId="0" xfId="35" applyNumberFormat="1" applyFont="1" applyFill="1" applyBorder="1" applyAlignment="1">
      <alignment horizontal="center" vertical="center"/>
    </xf>
    <xf numFmtId="165" fontId="4" fillId="0" borderId="0" xfId="55" applyNumberFormat="1" applyFont="1" applyFill="1" applyBorder="1" applyAlignment="1">
      <alignment horizontal="right" vertical="center"/>
    </xf>
    <xf numFmtId="165" fontId="4" fillId="0" borderId="0" xfId="55" applyNumberFormat="1" applyFont="1" applyFill="1" applyBorder="1" applyAlignment="1">
      <alignment horizontal="center" vertical="center"/>
    </xf>
    <xf numFmtId="164" fontId="4" fillId="0" borderId="0" xfId="35" applyNumberFormat="1" applyFont="1" applyFill="1" applyBorder="1" applyAlignment="1">
      <alignment horizontal="right" vertical="center"/>
    </xf>
    <xf numFmtId="164" fontId="3" fillId="0" borderId="0" xfId="35" applyNumberFormat="1" applyFont="1" applyFill="1" applyBorder="1" applyAlignment="1">
      <alignment horizontal="right" vertical="center"/>
    </xf>
    <xf numFmtId="164" fontId="3" fillId="0" borderId="0" xfId="35" applyNumberFormat="1" applyFont="1" applyFill="1" applyBorder="1" applyAlignment="1">
      <alignment horizontal="center" vertical="center"/>
    </xf>
    <xf numFmtId="164" fontId="32" fillId="0" borderId="0" xfId="35" applyNumberFormat="1" applyFont="1" applyFill="1" applyBorder="1" applyAlignment="1">
      <alignment horizontal="right" vertical="center"/>
    </xf>
    <xf numFmtId="168" fontId="31" fillId="0" borderId="0" xfId="35" applyNumberFormat="1" applyFont="1" applyFill="1" applyBorder="1" applyAlignment="1">
      <alignment horizontal="right" vertical="center"/>
    </xf>
    <xf numFmtId="168" fontId="4" fillId="0" borderId="0" xfId="0" applyNumberFormat="1" applyFont="1" applyFill="1" applyBorder="1" applyAlignment="1">
      <alignment horizontal="right"/>
    </xf>
    <xf numFmtId="168" fontId="4" fillId="0" borderId="0" xfId="0" applyNumberFormat="1" applyFont="1" applyFill="1" applyBorder="1"/>
    <xf numFmtId="0" fontId="3" fillId="0" borderId="0" xfId="0" applyFont="1" applyFill="1" applyBorder="1" applyAlignment="1">
      <alignment horizontal="center"/>
    </xf>
    <xf numFmtId="0" fontId="3"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wrapText="1"/>
    </xf>
    <xf numFmtId="0" fontId="5" fillId="0" borderId="0" xfId="0" applyFont="1" applyFill="1" applyBorder="1" applyAlignment="1">
      <alignment horizontal="center" wrapText="1"/>
    </xf>
    <xf numFmtId="0" fontId="4" fillId="0" borderId="10" xfId="0" applyFont="1" applyFill="1" applyBorder="1" applyAlignment="1">
      <alignment horizontal="center"/>
    </xf>
    <xf numFmtId="0" fontId="0" fillId="0" borderId="10" xfId="0" applyFill="1" applyBorder="1" applyAlignment="1">
      <alignment horizontal="center" wrapText="1"/>
    </xf>
    <xf numFmtId="0" fontId="0" fillId="0" borderId="10" xfId="0" applyFill="1" applyBorder="1" applyAlignment="1"/>
    <xf numFmtId="0" fontId="0" fillId="0" borderId="12" xfId="0" applyFill="1" applyBorder="1" applyAlignment="1">
      <alignment horizontal="center"/>
    </xf>
    <xf numFmtId="0" fontId="2" fillId="0" borderId="0" xfId="0" applyFont="1" applyFill="1" applyAlignment="1">
      <alignment horizontal="center"/>
    </xf>
    <xf numFmtId="0" fontId="0" fillId="0" borderId="0" xfId="0" applyFill="1" applyAlignment="1">
      <alignment horizontal="center"/>
    </xf>
    <xf numFmtId="0" fontId="34" fillId="0" borderId="0" xfId="0" applyFont="1"/>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left" vertical="center" wrapText="1"/>
    </xf>
    <xf numFmtId="0" fontId="35" fillId="0" borderId="10" xfId="0" applyFont="1" applyBorder="1" applyAlignment="1">
      <alignment horizontal="center"/>
    </xf>
    <xf numFmtId="0" fontId="34" fillId="0" borderId="0" xfId="0" applyFont="1" applyAlignment="1">
      <alignment horizontal="center"/>
    </xf>
    <xf numFmtId="0" fontId="35" fillId="0" borderId="10" xfId="0" applyFont="1" applyBorder="1" applyAlignment="1">
      <alignment horizontal="center" vertical="center" wrapText="1"/>
    </xf>
    <xf numFmtId="0" fontId="35" fillId="0" borderId="10" xfId="0" applyFont="1" applyBorder="1"/>
    <xf numFmtId="0" fontId="37" fillId="0" borderId="0" xfId="0" applyFont="1" applyAlignment="1">
      <alignment horizontal="center" vertical="center" wrapText="1"/>
    </xf>
    <xf numFmtId="0" fontId="34" fillId="0" borderId="0" xfId="0" applyFont="1" applyAlignment="1">
      <alignment horizontal="left" vertical="center" wrapText="1"/>
    </xf>
    <xf numFmtId="168" fontId="34" fillId="0" borderId="0" xfId="0" applyNumberFormat="1" applyFont="1" applyAlignment="1">
      <alignment horizontal="center" vertical="center" wrapText="1"/>
    </xf>
    <xf numFmtId="170" fontId="34" fillId="0" borderId="0" xfId="74" applyNumberFormat="1" applyFont="1" applyFill="1" applyAlignment="1">
      <alignment horizontal="center" vertical="center" wrapText="1"/>
    </xf>
    <xf numFmtId="0" fontId="37" fillId="0" borderId="0" xfId="0" applyFont="1" applyAlignment="1">
      <alignment horizontal="left" vertical="center" wrapText="1"/>
    </xf>
    <xf numFmtId="0" fontId="34" fillId="0" borderId="0" xfId="0" applyFont="1" applyAlignment="1">
      <alignment horizontal="left" vertical="center" wrapText="1"/>
    </xf>
    <xf numFmtId="164" fontId="34" fillId="0" borderId="0" xfId="0" applyNumberFormat="1" applyFont="1" applyAlignment="1">
      <alignment horizontal="center" vertical="center" wrapText="1"/>
    </xf>
    <xf numFmtId="0" fontId="37" fillId="0" borderId="0" xfId="0" applyFont="1" applyAlignment="1">
      <alignment horizontal="left" vertical="center" wrapText="1"/>
    </xf>
    <xf numFmtId="0" fontId="34" fillId="0" borderId="0" xfId="0" applyFont="1" applyAlignment="1">
      <alignment horizontal="left" vertical="top" wrapText="1"/>
    </xf>
    <xf numFmtId="168" fontId="34" fillId="0" borderId="0" xfId="0" applyNumberFormat="1" applyFont="1" applyAlignment="1">
      <alignment horizontal="center" vertical="top"/>
    </xf>
    <xf numFmtId="170" fontId="34" fillId="0" borderId="0" xfId="74" applyNumberFormat="1" applyFont="1" applyFill="1" applyAlignment="1">
      <alignment horizontal="center" vertical="top" wrapText="1"/>
    </xf>
    <xf numFmtId="0" fontId="34"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left" vertical="top" wrapText="1"/>
    </xf>
    <xf numFmtId="9" fontId="34" fillId="0" borderId="0" xfId="74" applyFont="1" applyFill="1" applyAlignment="1">
      <alignment horizontal="center" vertical="top" wrapText="1"/>
    </xf>
    <xf numFmtId="164" fontId="34" fillId="0" borderId="0" xfId="0" applyNumberFormat="1" applyFont="1"/>
    <xf numFmtId="0" fontId="34" fillId="0" borderId="0" xfId="0" applyFont="1" applyAlignment="1">
      <alignment vertical="top"/>
    </xf>
    <xf numFmtId="170" fontId="34" fillId="0" borderId="0" xfId="0" applyNumberFormat="1" applyFont="1" applyAlignment="1">
      <alignment vertical="top"/>
    </xf>
    <xf numFmtId="0" fontId="38" fillId="0" borderId="0" xfId="0" applyFont="1" applyAlignment="1">
      <alignment horizontal="left" vertical="top"/>
    </xf>
    <xf numFmtId="0" fontId="34" fillId="25" borderId="0" xfId="0" applyFont="1" applyFill="1"/>
    <xf numFmtId="164" fontId="34" fillId="0" borderId="0" xfId="0" applyNumberFormat="1" applyFont="1" applyAlignment="1">
      <alignment vertical="top"/>
    </xf>
    <xf numFmtId="0" fontId="37" fillId="0" borderId="0" xfId="0" applyFont="1"/>
    <xf numFmtId="170" fontId="34" fillId="0" borderId="0" xfId="74" applyNumberFormat="1" applyFont="1" applyFill="1" applyAlignment="1">
      <alignment vertical="top"/>
    </xf>
    <xf numFmtId="164" fontId="34" fillId="0" borderId="0" xfId="0" applyNumberFormat="1" applyFont="1" applyAlignment="1">
      <alignment vertical="center"/>
    </xf>
    <xf numFmtId="170" fontId="34" fillId="0" borderId="0" xfId="0" applyNumberFormat="1" applyFont="1" applyAlignment="1">
      <alignment vertical="center"/>
    </xf>
    <xf numFmtId="0" fontId="4" fillId="0" borderId="0" xfId="0" applyFont="1" applyAlignment="1">
      <alignment vertical="center"/>
    </xf>
    <xf numFmtId="0" fontId="1" fillId="0" borderId="0" xfId="0" quotePrefix="1" applyFont="1"/>
    <xf numFmtId="0" fontId="1" fillId="0" borderId="0" xfId="0" quotePrefix="1" applyFont="1" applyAlignment="1">
      <alignment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ntered Heading" xfId="27" xr:uid="{00000000-0005-0000-0000-00001A000000}"/>
    <cellStyle name="Check Cell" xfId="28" builtinId="23" customBuiltin="1"/>
    <cellStyle name="Comma 2" xfId="29" xr:uid="{00000000-0005-0000-0000-00001C000000}"/>
    <cellStyle name="Comma 3" xfId="30" xr:uid="{00000000-0005-0000-0000-00001D000000}"/>
    <cellStyle name="Comma 4" xfId="31" xr:uid="{00000000-0005-0000-0000-00001E000000}"/>
    <cellStyle name="Comma 7" xfId="73" xr:uid="{00000000-0005-0000-0000-00001F000000}"/>
    <cellStyle name="Comma 7 2" xfId="32" xr:uid="{00000000-0005-0000-0000-000020000000}"/>
    <cellStyle name="Comma 7 2 2" xfId="33" xr:uid="{00000000-0005-0000-0000-000021000000}"/>
    <cellStyle name="Currency 2" xfId="34" xr:uid="{00000000-0005-0000-0000-000022000000}"/>
    <cellStyle name="Currency_TA 11-05 Actual vs. Estimate" xfId="35" xr:uid="{00000000-0005-0000-0000-000023000000}"/>
    <cellStyle name="Date" xfId="36" xr:uid="{00000000-0005-0000-0000-000025000000}"/>
    <cellStyle name="Explanatory Text" xfId="37" builtinId="53" customBuiltin="1"/>
    <cellStyle name="Fixed" xfId="38" xr:uid="{00000000-0005-0000-0000-000027000000}"/>
    <cellStyle name="Good" xfId="39" builtinId="26" customBuiltin="1"/>
    <cellStyle name="Heading 1" xfId="40" builtinId="16" customBuiltin="1"/>
    <cellStyle name="Heading 2" xfId="41" builtinId="17" customBuiltin="1"/>
    <cellStyle name="Heading 3" xfId="42" builtinId="18" customBuiltin="1"/>
    <cellStyle name="Heading 4" xfId="43" builtinId="19" customBuiltin="1"/>
    <cellStyle name="Input" xfId="44" builtinId="20" customBuiltin="1"/>
    <cellStyle name="Linked Cell" xfId="45" builtinId="24" customBuiltin="1"/>
    <cellStyle name="Neutral" xfId="46" builtinId="28" customBuiltin="1"/>
    <cellStyle name="Normal" xfId="0" builtinId="0"/>
    <cellStyle name="Normal 2" xfId="47" xr:uid="{00000000-0005-0000-0000-000032000000}"/>
    <cellStyle name="Normal 2 2" xfId="48" xr:uid="{00000000-0005-0000-0000-000033000000}"/>
    <cellStyle name="Normal 2 2 2" xfId="49" xr:uid="{00000000-0005-0000-0000-000034000000}"/>
    <cellStyle name="Note" xfId="50" builtinId="10" customBuiltin="1"/>
    <cellStyle name="Output" xfId="51" builtinId="21" customBuiltin="1"/>
    <cellStyle name="Percent" xfId="74" builtinId="5"/>
    <cellStyle name="Percent 2" xfId="52" xr:uid="{00000000-0005-0000-0000-00003A000000}"/>
    <cellStyle name="Percent 3" xfId="53" xr:uid="{00000000-0005-0000-0000-00003B000000}"/>
    <cellStyle name="Percent 3 2" xfId="54" xr:uid="{00000000-0005-0000-0000-00003C000000}"/>
    <cellStyle name="Percent_TA 11-05 Actual vs. Estimate" xfId="55" xr:uid="{00000000-0005-0000-0000-00003D000000}"/>
    <cellStyle name="PillarData" xfId="56" xr:uid="{00000000-0005-0000-0000-00003F000000}"/>
    <cellStyle name="PillarHeading" xfId="57" xr:uid="{00000000-0005-0000-0000-000040000000}"/>
    <cellStyle name="PillarText" xfId="58" xr:uid="{00000000-0005-0000-0000-000041000000}"/>
    <cellStyle name="PillarTotal" xfId="59" xr:uid="{00000000-0005-0000-0000-000042000000}"/>
    <cellStyle name="PSChar" xfId="60" xr:uid="{00000000-0005-0000-0000-000043000000}"/>
    <cellStyle name="StyleName1" xfId="61" xr:uid="{00000000-0005-0000-0000-000044000000}"/>
    <cellStyle name="StyleName2" xfId="62" xr:uid="{00000000-0005-0000-0000-000045000000}"/>
    <cellStyle name="StyleName3" xfId="63" xr:uid="{00000000-0005-0000-0000-000046000000}"/>
    <cellStyle name="StyleName4" xfId="64" xr:uid="{00000000-0005-0000-0000-000047000000}"/>
    <cellStyle name="StyleName5" xfId="65" xr:uid="{00000000-0005-0000-0000-000048000000}"/>
    <cellStyle name="StyleName6" xfId="66" xr:uid="{00000000-0005-0000-0000-000049000000}"/>
    <cellStyle name="StyleName7" xfId="67" xr:uid="{00000000-0005-0000-0000-00004A000000}"/>
    <cellStyle name="StyleName8" xfId="68" xr:uid="{00000000-0005-0000-0000-00004B000000}"/>
    <cellStyle name="Time" xfId="69" xr:uid="{00000000-0005-0000-0000-00004C000000}"/>
    <cellStyle name="Title" xfId="70" builtinId="15" customBuiltin="1"/>
    <cellStyle name="Total" xfId="71" builtinId="25" customBuiltin="1"/>
    <cellStyle name="Warning Text" xfId="72"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GT_Shared/2021/2021%20AAG%20Monthly%20Reports/Consolidated/11-2021/MTA%20Consolidated%20Reports.%20pdfs/Excel-Word-PP/Copy%20of%20Consolidated%20Explanations%20-%20Oct%202015-T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GT_Shared/2021/2021%20AAG%20Monthly%20Reports/Consolidated/11-2021/MTA%20Consolidated%20Reports.%20pdfs/Excel-Word-PP/Consolidated%20Explanations%20-%20Nov%202021%20MYF-NF-Actuals%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7%20Folders\Monthly%20Financial%20Reporting\LIRR\October\Financials%20for%20MTA%20-%20October%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gashbrid\Local%20Settings\Temp\Feb2004forecast_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xcel\2005\2005%20Budget%20Reduction%20Summary%20Master%20Sort%20LvlC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VarExplan"/>
      <sheetName val="NYCT"/>
      <sheetName val="LIRR"/>
      <sheetName val="MNR"/>
      <sheetName val="B&amp;T"/>
      <sheetName val="MTAHQ"/>
      <sheetName val="MTA Bus"/>
      <sheetName val="SIR"/>
      <sheetName val="FMTAC"/>
    </sheetNames>
    <sheetDataSet>
      <sheetData sheetId="0">
        <row r="51">
          <cell r="A51" t="str">
            <v>Debt Service</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VarExpla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 Statements"/>
      <sheetName val="Accrual Explanations"/>
      <sheetName val="Cash Receipts &amp; Expend"/>
      <sheetName val="Variance Explanations Cash"/>
      <sheetName val="Cash Conversion"/>
      <sheetName val="HC by Dept"/>
      <sheetName val="HC Explanation"/>
      <sheetName val="HC by Occ"/>
      <sheetName val="Ridership"/>
      <sheetName val="Actuals vs Final Estimate"/>
      <sheetName val="Actual vs. Final Explana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0"/>
  <sheetViews>
    <sheetView showGridLines="0" tabSelected="1" zoomScaleNormal="100" workbookViewId="0">
      <selection sqref="A1:J1"/>
    </sheetView>
  </sheetViews>
  <sheetFormatPr defaultRowHeight="12.75"/>
  <cols>
    <col min="1" max="1" width="42.7109375" style="2" customWidth="1"/>
    <col min="2" max="2" width="14.28515625" style="2" customWidth="1"/>
    <col min="3" max="3" width="14.42578125" style="2" customWidth="1"/>
    <col min="4" max="4" width="14.140625" style="2" customWidth="1"/>
    <col min="5" max="5" width="3.7109375" style="2" customWidth="1"/>
    <col min="6" max="6" width="9.85546875" style="2" customWidth="1"/>
    <col min="7" max="7" width="8.42578125" style="2" customWidth="1"/>
    <col min="8" max="8" width="1" style="2" customWidth="1"/>
    <col min="9" max="9" width="10.28515625" style="2" bestFit="1" customWidth="1"/>
    <col min="10" max="10" width="8.85546875" style="2" customWidth="1"/>
    <col min="11" max="16384" width="9.140625" style="2"/>
  </cols>
  <sheetData>
    <row r="1" spans="1:10" ht="16.5">
      <c r="A1" s="43" t="s">
        <v>12</v>
      </c>
      <c r="B1" s="43"/>
      <c r="C1" s="43"/>
      <c r="D1" s="43"/>
      <c r="E1" s="43"/>
      <c r="F1" s="43"/>
      <c r="G1" s="43"/>
      <c r="H1" s="43"/>
      <c r="I1" s="43"/>
      <c r="J1" s="43"/>
    </row>
    <row r="2" spans="1:10" ht="16.5">
      <c r="A2" s="43" t="s">
        <v>20</v>
      </c>
      <c r="B2" s="43"/>
      <c r="C2" s="43"/>
      <c r="D2" s="43"/>
      <c r="E2" s="43"/>
      <c r="F2" s="43"/>
      <c r="G2" s="43"/>
      <c r="H2" s="43"/>
      <c r="I2" s="43"/>
      <c r="J2" s="43"/>
    </row>
    <row r="3" spans="1:10" ht="16.5">
      <c r="A3" s="43" t="s">
        <v>27</v>
      </c>
      <c r="B3" s="43"/>
      <c r="C3" s="43"/>
      <c r="D3" s="43"/>
      <c r="E3" s="43"/>
      <c r="F3" s="43"/>
      <c r="G3" s="43"/>
      <c r="H3" s="43"/>
      <c r="I3" s="43"/>
      <c r="J3" s="43"/>
    </row>
    <row r="4" spans="1:10" ht="16.5">
      <c r="A4" s="43" t="s">
        <v>0</v>
      </c>
      <c r="B4" s="43"/>
      <c r="C4" s="43"/>
      <c r="D4" s="43"/>
      <c r="E4" s="43"/>
      <c r="F4" s="43"/>
      <c r="G4" s="43"/>
      <c r="H4" s="43"/>
      <c r="I4" s="43"/>
      <c r="J4" s="43"/>
    </row>
    <row r="7" spans="1:10">
      <c r="F7" s="18"/>
      <c r="G7" s="44"/>
      <c r="H7" s="44"/>
      <c r="I7" s="44"/>
      <c r="J7" s="1"/>
    </row>
    <row r="8" spans="1:10" ht="17.25" customHeight="1">
      <c r="A8" s="19"/>
      <c r="B8" s="39" t="s">
        <v>26</v>
      </c>
      <c r="C8" s="39"/>
      <c r="D8" s="39"/>
      <c r="E8" s="20"/>
      <c r="F8" s="40" t="s">
        <v>9</v>
      </c>
      <c r="G8" s="41"/>
      <c r="H8" s="41"/>
      <c r="I8" s="41"/>
      <c r="J8" s="41"/>
    </row>
    <row r="9" spans="1:10" ht="12.75" customHeight="1">
      <c r="A9" s="34"/>
      <c r="B9" s="35" t="s">
        <v>13</v>
      </c>
      <c r="C9" s="35" t="s">
        <v>21</v>
      </c>
      <c r="D9" s="37" t="s">
        <v>2</v>
      </c>
      <c r="E9" s="21"/>
      <c r="F9" s="42" t="s">
        <v>1</v>
      </c>
      <c r="G9" s="42"/>
      <c r="I9" s="42" t="s">
        <v>8</v>
      </c>
      <c r="J9" s="42"/>
    </row>
    <row r="10" spans="1:10">
      <c r="A10" s="34"/>
      <c r="B10" s="36"/>
      <c r="C10" s="36"/>
      <c r="D10" s="38"/>
      <c r="E10" s="21"/>
      <c r="F10" s="21"/>
      <c r="G10" s="21" t="s">
        <v>3</v>
      </c>
      <c r="I10" s="21"/>
      <c r="J10" s="22" t="s">
        <v>3</v>
      </c>
    </row>
    <row r="11" spans="1:10">
      <c r="A11" s="23"/>
      <c r="C11" s="21"/>
      <c r="D11" s="21"/>
      <c r="E11" s="21"/>
    </row>
    <row r="12" spans="1:10" s="1" customFormat="1">
      <c r="A12" s="3" t="s">
        <v>4</v>
      </c>
      <c r="B12" s="16">
        <v>5108.2481860570524</v>
      </c>
      <c r="C12" s="16">
        <v>5238.0574788198855</v>
      </c>
      <c r="D12" s="16">
        <v>5214.1938433699997</v>
      </c>
      <c r="E12" s="24"/>
      <c r="F12" s="16">
        <v>105.94565731294733</v>
      </c>
      <c r="G12" s="25">
        <v>2.0740115486582207</v>
      </c>
      <c r="H12" s="26"/>
      <c r="I12" s="16">
        <v>-23.863635449885805</v>
      </c>
      <c r="J12" s="25">
        <v>-0.45558177905413505</v>
      </c>
    </row>
    <row r="13" spans="1:10" s="1" customFormat="1">
      <c r="A13" s="17"/>
      <c r="F13" s="27"/>
      <c r="G13" s="4"/>
      <c r="H13" s="4"/>
    </row>
    <row r="14" spans="1:10" s="1" customFormat="1">
      <c r="A14" s="12" t="s">
        <v>11</v>
      </c>
      <c r="B14" s="28">
        <v>12882.499474420425</v>
      </c>
      <c r="C14" s="28">
        <v>12638.073310108888</v>
      </c>
      <c r="D14" s="28">
        <v>12192.508894334998</v>
      </c>
      <c r="E14" s="29"/>
      <c r="F14" s="28">
        <v>689.9905800854267</v>
      </c>
      <c r="G14" s="28">
        <v>5.3560303375558167</v>
      </c>
      <c r="H14" s="28"/>
      <c r="I14" s="28">
        <v>445.56441577388978</v>
      </c>
      <c r="J14" s="28">
        <v>3.5255723308512037</v>
      </c>
    </row>
    <row r="15" spans="1:10" s="1" customFormat="1">
      <c r="A15" s="17"/>
      <c r="B15" s="30"/>
      <c r="C15" s="30"/>
      <c r="D15" s="30"/>
      <c r="F15" s="29"/>
      <c r="G15" s="4"/>
      <c r="H15" s="4"/>
    </row>
    <row r="16" spans="1:10" s="1" customFormat="1">
      <c r="A16" s="17" t="s">
        <v>5</v>
      </c>
      <c r="B16" s="28">
        <v>2864.6052209262502</v>
      </c>
      <c r="C16" s="28">
        <v>2853.7143464178325</v>
      </c>
      <c r="D16" s="28">
        <v>2848.1184436099998</v>
      </c>
      <c r="E16" s="29"/>
      <c r="F16" s="28">
        <v>16.486777316250482</v>
      </c>
      <c r="G16" s="28">
        <v>0.57553401061384635</v>
      </c>
      <c r="H16" s="28"/>
      <c r="I16" s="28">
        <v>5.5959028078327719</v>
      </c>
      <c r="J16" s="28">
        <v>0.19609190439320293</v>
      </c>
    </row>
    <row r="17" spans="1:10" s="1" customFormat="1">
      <c r="A17" s="17" t="s">
        <v>22</v>
      </c>
      <c r="B17" s="28">
        <v>62.263622727101037</v>
      </c>
      <c r="C17" s="28">
        <v>73.7529352687677</v>
      </c>
      <c r="D17" s="28">
        <v>14.278957750000002</v>
      </c>
      <c r="E17" s="29"/>
      <c r="F17" s="28">
        <v>47.984664977101033</v>
      </c>
      <c r="G17" s="28">
        <v>77.066933910055141</v>
      </c>
      <c r="H17" s="28"/>
      <c r="I17" s="28">
        <v>59.473977518767697</v>
      </c>
      <c r="J17" s="28">
        <v>80.639471909877003</v>
      </c>
    </row>
    <row r="18" spans="1:10" s="1" customFormat="1">
      <c r="A18" s="17" t="s">
        <v>25</v>
      </c>
      <c r="B18" s="28">
        <v>80.572087147308778</v>
      </c>
      <c r="C18" s="28">
        <v>30.534315459308782</v>
      </c>
      <c r="D18" s="28">
        <v>-45.934402779999999</v>
      </c>
      <c r="E18" s="29"/>
      <c r="F18" s="28">
        <v>126.50648992730878</v>
      </c>
      <c r="G18" s="28">
        <v>157.01031760045981</v>
      </c>
      <c r="H18" s="28"/>
      <c r="I18" s="28">
        <v>76.468718239308785</v>
      </c>
      <c r="J18" s="28">
        <v>250.43534491943655</v>
      </c>
    </row>
    <row r="19" spans="1:10" s="1" customFormat="1">
      <c r="A19" s="17" t="s">
        <v>10</v>
      </c>
      <c r="B19" s="28">
        <v>5.4215282699999996</v>
      </c>
      <c r="C19" s="28">
        <v>5.2073210619999992</v>
      </c>
      <c r="D19" s="28">
        <v>2.6684234199999994</v>
      </c>
      <c r="E19" s="29"/>
      <c r="F19" s="28">
        <v>2.7531048500000002</v>
      </c>
      <c r="G19" s="28">
        <v>50.780973793575747</v>
      </c>
      <c r="H19" s="28"/>
      <c r="I19" s="28">
        <v>2.5388976419999998</v>
      </c>
      <c r="J19" s="28">
        <v>48.756310812624911</v>
      </c>
    </row>
    <row r="20" spans="1:10" s="1" customFormat="1">
      <c r="A20" s="17"/>
      <c r="B20" s="28"/>
      <c r="C20" s="28"/>
      <c r="D20" s="28"/>
      <c r="E20" s="29"/>
      <c r="F20" s="28"/>
      <c r="G20" s="28"/>
      <c r="H20" s="28"/>
      <c r="I20" s="28"/>
      <c r="J20" s="28"/>
    </row>
    <row r="21" spans="1:10" s="1" customFormat="1">
      <c r="A21" s="3" t="s">
        <v>6</v>
      </c>
      <c r="B21" s="16">
        <v>15895.361933491085</v>
      </c>
      <c r="C21" s="16">
        <v>15601.282228316797</v>
      </c>
      <c r="D21" s="16">
        <v>15011.640316334999</v>
      </c>
      <c r="E21" s="24"/>
      <c r="F21" s="16">
        <v>883.72161715608672</v>
      </c>
      <c r="G21" s="25">
        <v>5.5596193459056122</v>
      </c>
      <c r="H21" s="26"/>
      <c r="I21" s="16">
        <v>589.64191198179833</v>
      </c>
      <c r="J21" s="25">
        <v>3.7794451978541899</v>
      </c>
    </row>
    <row r="22" spans="1:10" s="1" customFormat="1">
      <c r="A22" s="17"/>
      <c r="B22" s="31"/>
      <c r="C22" s="31"/>
      <c r="D22" s="31"/>
      <c r="F22" s="16"/>
      <c r="G22" s="25"/>
      <c r="H22" s="4"/>
      <c r="I22" s="16"/>
      <c r="J22" s="25"/>
    </row>
    <row r="23" spans="1:10" s="1" customFormat="1">
      <c r="A23" s="17" t="s">
        <v>23</v>
      </c>
      <c r="B23" s="16">
        <v>173.8766904675</v>
      </c>
      <c r="C23" s="16">
        <v>174.69943188624657</v>
      </c>
      <c r="D23" s="16">
        <v>184.29876701000003</v>
      </c>
      <c r="F23" s="16">
        <v>-10.422076542500037</v>
      </c>
      <c r="G23" s="25">
        <v>-5.9439469255357542</v>
      </c>
      <c r="H23" s="4"/>
      <c r="I23" s="16">
        <v>-9.5993351237534625</v>
      </c>
      <c r="J23" s="25">
        <v>-5.4947718032671986</v>
      </c>
    </row>
    <row r="24" spans="1:10" s="1" customFormat="1">
      <c r="A24" s="17"/>
      <c r="B24" s="16"/>
      <c r="C24" s="16"/>
      <c r="D24" s="16"/>
      <c r="F24" s="16"/>
      <c r="G24" s="25"/>
      <c r="H24" s="4"/>
      <c r="I24" s="16"/>
      <c r="J24" s="25"/>
    </row>
    <row r="25" spans="1:10" s="1" customFormat="1">
      <c r="A25" s="3" t="s">
        <v>24</v>
      </c>
      <c r="B25" s="16">
        <v>15721.485243023586</v>
      </c>
      <c r="C25" s="16">
        <v>15426.58279643055</v>
      </c>
      <c r="D25" s="16">
        <v>14827.341549325</v>
      </c>
      <c r="F25" s="16">
        <v>894.1436936985865</v>
      </c>
      <c r="G25" s="25">
        <v>5.6873996309945527</v>
      </c>
      <c r="H25" s="4"/>
      <c r="I25" s="16">
        <v>599.24124710555043</v>
      </c>
      <c r="J25" s="25">
        <v>3.8844717265848705</v>
      </c>
    </row>
    <row r="26" spans="1:10" s="1" customFormat="1">
      <c r="A26" s="17"/>
      <c r="B26" s="31"/>
      <c r="C26" s="31"/>
      <c r="D26" s="31"/>
      <c r="F26" s="16"/>
      <c r="G26" s="25"/>
      <c r="H26" s="4"/>
      <c r="I26" s="16"/>
      <c r="J26" s="25"/>
    </row>
    <row r="27" spans="1:10" s="1" customFormat="1">
      <c r="A27" s="3" t="s">
        <v>7</v>
      </c>
      <c r="B27" s="16">
        <v>-10613.237056966533</v>
      </c>
      <c r="C27" s="16">
        <v>-10188.525317610663</v>
      </c>
      <c r="D27" s="16">
        <v>-9613.1477059549998</v>
      </c>
      <c r="E27" s="24"/>
      <c r="F27" s="16">
        <v>1000.0893510115329</v>
      </c>
      <c r="G27" s="25">
        <v>9.4230379067531889</v>
      </c>
      <c r="H27" s="26"/>
      <c r="I27" s="16">
        <v>575.37761165566371</v>
      </c>
      <c r="J27" s="25">
        <v>5.6473100249467407</v>
      </c>
    </row>
    <row r="28" spans="1:10" s="1" customFormat="1">
      <c r="A28" s="3"/>
      <c r="B28" s="16"/>
      <c r="C28" s="16"/>
      <c r="D28" s="16"/>
      <c r="F28" s="16"/>
      <c r="G28" s="25"/>
      <c r="H28" s="4"/>
      <c r="I28" s="16"/>
      <c r="J28" s="25"/>
    </row>
    <row r="29" spans="1:10" s="1" customFormat="1">
      <c r="A29" s="3" t="s">
        <v>18</v>
      </c>
      <c r="B29" s="32">
        <v>6643.7754122610431</v>
      </c>
      <c r="C29" s="16">
        <v>6572.4006688468262</v>
      </c>
      <c r="D29" s="33">
        <v>6676.9268952099992</v>
      </c>
      <c r="F29" s="16">
        <v>33.151482948956073</v>
      </c>
      <c r="G29" s="25">
        <v>0.49898560519934548</v>
      </c>
      <c r="H29" s="26"/>
      <c r="I29" s="16">
        <v>104.52622636317301</v>
      </c>
      <c r="J29" s="25">
        <v>1.5903812264311157</v>
      </c>
    </row>
    <row r="30" spans="1:10" s="1" customFormat="1">
      <c r="A30" s="3"/>
      <c r="B30" s="16"/>
      <c r="C30" s="16"/>
      <c r="D30" s="16"/>
      <c r="E30" s="24"/>
      <c r="F30" s="16"/>
      <c r="G30" s="25"/>
      <c r="H30" s="26"/>
      <c r="I30" s="16"/>
      <c r="J30" s="25"/>
    </row>
    <row r="31" spans="1:10" s="1" customFormat="1">
      <c r="A31" s="3" t="s">
        <v>19</v>
      </c>
      <c r="B31" s="16">
        <v>2586.4868607667818</v>
      </c>
      <c r="C31" s="16">
        <v>2563.8823298089042</v>
      </c>
      <c r="D31" s="16">
        <v>2535.9379436462264</v>
      </c>
      <c r="F31" s="16">
        <v>50.548917120555416</v>
      </c>
      <c r="G31" s="25">
        <v>1.9543465651153489</v>
      </c>
      <c r="H31" s="26"/>
      <c r="I31" s="16">
        <v>27.944386162677802</v>
      </c>
      <c r="J31" s="25">
        <v>1.0899246754729419</v>
      </c>
    </row>
    <row r="32" spans="1:10" s="1" customFormat="1">
      <c r="A32" s="3"/>
      <c r="C32" s="14"/>
      <c r="G32" s="4"/>
      <c r="H32" s="4"/>
      <c r="J32" s="5"/>
    </row>
    <row r="33" spans="1:10" s="1" customFormat="1">
      <c r="A33" s="3"/>
      <c r="B33" s="6"/>
      <c r="C33" s="6"/>
      <c r="D33" s="6"/>
      <c r="G33" s="4"/>
      <c r="H33" s="4"/>
      <c r="J33" s="5"/>
    </row>
    <row r="34" spans="1:10" s="1" customFormat="1">
      <c r="A34" s="3" t="s">
        <v>14</v>
      </c>
      <c r="B34" s="7"/>
      <c r="D34" s="7"/>
      <c r="G34" s="4"/>
      <c r="H34" s="4"/>
      <c r="J34" s="5"/>
    </row>
    <row r="35" spans="1:10">
      <c r="A35" s="8" t="s">
        <v>15</v>
      </c>
      <c r="B35" s="9"/>
      <c r="C35" s="9"/>
      <c r="D35" s="9"/>
      <c r="E35" s="9"/>
      <c r="F35" s="9"/>
      <c r="G35" s="13"/>
      <c r="H35" s="10"/>
      <c r="I35" s="9"/>
      <c r="J35" s="5"/>
    </row>
    <row r="36" spans="1:10">
      <c r="A36" s="11" t="s">
        <v>16</v>
      </c>
    </row>
    <row r="37" spans="1:10">
      <c r="A37" s="12" t="s">
        <v>17</v>
      </c>
    </row>
    <row r="39" spans="1:10">
      <c r="A39" s="15"/>
    </row>
    <row r="40" spans="1:10">
      <c r="A40" s="15"/>
    </row>
  </sheetData>
  <mergeCells count="13">
    <mergeCell ref="F8:J8"/>
    <mergeCell ref="F9:G9"/>
    <mergeCell ref="I9:J9"/>
    <mergeCell ref="A1:J1"/>
    <mergeCell ref="A2:J2"/>
    <mergeCell ref="A3:J3"/>
    <mergeCell ref="A4:J4"/>
    <mergeCell ref="G7:I7"/>
    <mergeCell ref="A9:A10"/>
    <mergeCell ref="B9:B10"/>
    <mergeCell ref="C9:C10"/>
    <mergeCell ref="D9:D10"/>
    <mergeCell ref="B8:D8"/>
  </mergeCells>
  <phoneticPr fontId="6" type="noConversion"/>
  <pageMargins left="0.75" right="0.75" top="1" bottom="1" header="0.5" footer="0.5"/>
  <pageSetup scale="96" orientation="landscape"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B48A8-20AB-4F67-B66F-5BCC52E224E8}">
  <dimension ref="A1:AR80"/>
  <sheetViews>
    <sheetView showRuler="0" zoomScaleNormal="100" workbookViewId="0">
      <selection activeCell="C2" sqref="C2"/>
    </sheetView>
  </sheetViews>
  <sheetFormatPr defaultRowHeight="15"/>
  <cols>
    <col min="1" max="1" width="35.85546875" style="72" customWidth="1"/>
    <col min="2" max="2" width="12.7109375" style="72" customWidth="1"/>
    <col min="3" max="3" width="11.5703125" style="72" customWidth="1"/>
    <col min="4" max="4" width="7" style="72" customWidth="1"/>
    <col min="5" max="10" width="9.140625" style="72"/>
    <col min="11" max="11" width="50.7109375" style="72" customWidth="1"/>
    <col min="12" max="44" width="9.140625" style="45"/>
    <col min="45" max="256" width="9.140625" style="72"/>
    <col min="257" max="257" width="35.85546875" style="72" customWidth="1"/>
    <col min="258" max="258" width="12.7109375" style="72" customWidth="1"/>
    <col min="259" max="259" width="11.5703125" style="72" customWidth="1"/>
    <col min="260" max="260" width="7" style="72" customWidth="1"/>
    <col min="261" max="266" width="9.140625" style="72"/>
    <col min="267" max="267" width="50.7109375" style="72" customWidth="1"/>
    <col min="268" max="512" width="9.140625" style="72"/>
    <col min="513" max="513" width="35.85546875" style="72" customWidth="1"/>
    <col min="514" max="514" width="12.7109375" style="72" customWidth="1"/>
    <col min="515" max="515" width="11.5703125" style="72" customWidth="1"/>
    <col min="516" max="516" width="7" style="72" customWidth="1"/>
    <col min="517" max="522" width="9.140625" style="72"/>
    <col min="523" max="523" width="50.7109375" style="72" customWidth="1"/>
    <col min="524" max="768" width="9.140625" style="72"/>
    <col min="769" max="769" width="35.85546875" style="72" customWidth="1"/>
    <col min="770" max="770" width="12.7109375" style="72" customWidth="1"/>
    <col min="771" max="771" width="11.5703125" style="72" customWidth="1"/>
    <col min="772" max="772" width="7" style="72" customWidth="1"/>
    <col min="773" max="778" width="9.140625" style="72"/>
    <col min="779" max="779" width="50.7109375" style="72" customWidth="1"/>
    <col min="780" max="1024" width="9.140625" style="72"/>
    <col min="1025" max="1025" width="35.85546875" style="72" customWidth="1"/>
    <col min="1026" max="1026" width="12.7109375" style="72" customWidth="1"/>
    <col min="1027" max="1027" width="11.5703125" style="72" customWidth="1"/>
    <col min="1028" max="1028" width="7" style="72" customWidth="1"/>
    <col min="1029" max="1034" width="9.140625" style="72"/>
    <col min="1035" max="1035" width="50.7109375" style="72" customWidth="1"/>
    <col min="1036" max="1280" width="9.140625" style="72"/>
    <col min="1281" max="1281" width="35.85546875" style="72" customWidth="1"/>
    <col min="1282" max="1282" width="12.7109375" style="72" customWidth="1"/>
    <col min="1283" max="1283" width="11.5703125" style="72" customWidth="1"/>
    <col min="1284" max="1284" width="7" style="72" customWidth="1"/>
    <col min="1285" max="1290" width="9.140625" style="72"/>
    <col min="1291" max="1291" width="50.7109375" style="72" customWidth="1"/>
    <col min="1292" max="1536" width="9.140625" style="72"/>
    <col min="1537" max="1537" width="35.85546875" style="72" customWidth="1"/>
    <col min="1538" max="1538" width="12.7109375" style="72" customWidth="1"/>
    <col min="1539" max="1539" width="11.5703125" style="72" customWidth="1"/>
    <col min="1540" max="1540" width="7" style="72" customWidth="1"/>
    <col min="1541" max="1546" width="9.140625" style="72"/>
    <col min="1547" max="1547" width="50.7109375" style="72" customWidth="1"/>
    <col min="1548" max="1792" width="9.140625" style="72"/>
    <col min="1793" max="1793" width="35.85546875" style="72" customWidth="1"/>
    <col min="1794" max="1794" width="12.7109375" style="72" customWidth="1"/>
    <col min="1795" max="1795" width="11.5703125" style="72" customWidth="1"/>
    <col min="1796" max="1796" width="7" style="72" customWidth="1"/>
    <col min="1797" max="1802" width="9.140625" style="72"/>
    <col min="1803" max="1803" width="50.7109375" style="72" customWidth="1"/>
    <col min="1804" max="2048" width="9.140625" style="72"/>
    <col min="2049" max="2049" width="35.85546875" style="72" customWidth="1"/>
    <col min="2050" max="2050" width="12.7109375" style="72" customWidth="1"/>
    <col min="2051" max="2051" width="11.5703125" style="72" customWidth="1"/>
    <col min="2052" max="2052" width="7" style="72" customWidth="1"/>
    <col min="2053" max="2058" width="9.140625" style="72"/>
    <col min="2059" max="2059" width="50.7109375" style="72" customWidth="1"/>
    <col min="2060" max="2304" width="9.140625" style="72"/>
    <col min="2305" max="2305" width="35.85546875" style="72" customWidth="1"/>
    <col min="2306" max="2306" width="12.7109375" style="72" customWidth="1"/>
    <col min="2307" max="2307" width="11.5703125" style="72" customWidth="1"/>
    <col min="2308" max="2308" width="7" style="72" customWidth="1"/>
    <col min="2309" max="2314" width="9.140625" style="72"/>
    <col min="2315" max="2315" width="50.7109375" style="72" customWidth="1"/>
    <col min="2316" max="2560" width="9.140625" style="72"/>
    <col min="2561" max="2561" width="35.85546875" style="72" customWidth="1"/>
    <col min="2562" max="2562" width="12.7109375" style="72" customWidth="1"/>
    <col min="2563" max="2563" width="11.5703125" style="72" customWidth="1"/>
    <col min="2564" max="2564" width="7" style="72" customWidth="1"/>
    <col min="2565" max="2570" width="9.140625" style="72"/>
    <col min="2571" max="2571" width="50.7109375" style="72" customWidth="1"/>
    <col min="2572" max="2816" width="9.140625" style="72"/>
    <col min="2817" max="2817" width="35.85546875" style="72" customWidth="1"/>
    <col min="2818" max="2818" width="12.7109375" style="72" customWidth="1"/>
    <col min="2819" max="2819" width="11.5703125" style="72" customWidth="1"/>
    <col min="2820" max="2820" width="7" style="72" customWidth="1"/>
    <col min="2821" max="2826" width="9.140625" style="72"/>
    <col min="2827" max="2827" width="50.7109375" style="72" customWidth="1"/>
    <col min="2828" max="3072" width="9.140625" style="72"/>
    <col min="3073" max="3073" width="35.85546875" style="72" customWidth="1"/>
    <col min="3074" max="3074" width="12.7109375" style="72" customWidth="1"/>
    <col min="3075" max="3075" width="11.5703125" style="72" customWidth="1"/>
    <col min="3076" max="3076" width="7" style="72" customWidth="1"/>
    <col min="3077" max="3082" width="9.140625" style="72"/>
    <col min="3083" max="3083" width="50.7109375" style="72" customWidth="1"/>
    <col min="3084" max="3328" width="9.140625" style="72"/>
    <col min="3329" max="3329" width="35.85546875" style="72" customWidth="1"/>
    <col min="3330" max="3330" width="12.7109375" style="72" customWidth="1"/>
    <col min="3331" max="3331" width="11.5703125" style="72" customWidth="1"/>
    <col min="3332" max="3332" width="7" style="72" customWidth="1"/>
    <col min="3333" max="3338" width="9.140625" style="72"/>
    <col min="3339" max="3339" width="50.7109375" style="72" customWidth="1"/>
    <col min="3340" max="3584" width="9.140625" style="72"/>
    <col min="3585" max="3585" width="35.85546875" style="72" customWidth="1"/>
    <col min="3586" max="3586" width="12.7109375" style="72" customWidth="1"/>
    <col min="3587" max="3587" width="11.5703125" style="72" customWidth="1"/>
    <col min="3588" max="3588" width="7" style="72" customWidth="1"/>
    <col min="3589" max="3594" width="9.140625" style="72"/>
    <col min="3595" max="3595" width="50.7109375" style="72" customWidth="1"/>
    <col min="3596" max="3840" width="9.140625" style="72"/>
    <col min="3841" max="3841" width="35.85546875" style="72" customWidth="1"/>
    <col min="3842" max="3842" width="12.7109375" style="72" customWidth="1"/>
    <col min="3843" max="3843" width="11.5703125" style="72" customWidth="1"/>
    <col min="3844" max="3844" width="7" style="72" customWidth="1"/>
    <col min="3845" max="3850" width="9.140625" style="72"/>
    <col min="3851" max="3851" width="50.7109375" style="72" customWidth="1"/>
    <col min="3852" max="4096" width="9.140625" style="72"/>
    <col min="4097" max="4097" width="35.85546875" style="72" customWidth="1"/>
    <col min="4098" max="4098" width="12.7109375" style="72" customWidth="1"/>
    <col min="4099" max="4099" width="11.5703125" style="72" customWidth="1"/>
    <col min="4100" max="4100" width="7" style="72" customWidth="1"/>
    <col min="4101" max="4106" width="9.140625" style="72"/>
    <col min="4107" max="4107" width="50.7109375" style="72" customWidth="1"/>
    <col min="4108" max="4352" width="9.140625" style="72"/>
    <col min="4353" max="4353" width="35.85546875" style="72" customWidth="1"/>
    <col min="4354" max="4354" width="12.7109375" style="72" customWidth="1"/>
    <col min="4355" max="4355" width="11.5703125" style="72" customWidth="1"/>
    <col min="4356" max="4356" width="7" style="72" customWidth="1"/>
    <col min="4357" max="4362" width="9.140625" style="72"/>
    <col min="4363" max="4363" width="50.7109375" style="72" customWidth="1"/>
    <col min="4364" max="4608" width="9.140625" style="72"/>
    <col min="4609" max="4609" width="35.85546875" style="72" customWidth="1"/>
    <col min="4610" max="4610" width="12.7109375" style="72" customWidth="1"/>
    <col min="4611" max="4611" width="11.5703125" style="72" customWidth="1"/>
    <col min="4612" max="4612" width="7" style="72" customWidth="1"/>
    <col min="4613" max="4618" width="9.140625" style="72"/>
    <col min="4619" max="4619" width="50.7109375" style="72" customWidth="1"/>
    <col min="4620" max="4864" width="9.140625" style="72"/>
    <col min="4865" max="4865" width="35.85546875" style="72" customWidth="1"/>
    <col min="4866" max="4866" width="12.7109375" style="72" customWidth="1"/>
    <col min="4867" max="4867" width="11.5703125" style="72" customWidth="1"/>
    <col min="4868" max="4868" width="7" style="72" customWidth="1"/>
    <col min="4869" max="4874" width="9.140625" style="72"/>
    <col min="4875" max="4875" width="50.7109375" style="72" customWidth="1"/>
    <col min="4876" max="5120" width="9.140625" style="72"/>
    <col min="5121" max="5121" width="35.85546875" style="72" customWidth="1"/>
    <col min="5122" max="5122" width="12.7109375" style="72" customWidth="1"/>
    <col min="5123" max="5123" width="11.5703125" style="72" customWidth="1"/>
    <col min="5124" max="5124" width="7" style="72" customWidth="1"/>
    <col min="5125" max="5130" width="9.140625" style="72"/>
    <col min="5131" max="5131" width="50.7109375" style="72" customWidth="1"/>
    <col min="5132" max="5376" width="9.140625" style="72"/>
    <col min="5377" max="5377" width="35.85546875" style="72" customWidth="1"/>
    <col min="5378" max="5378" width="12.7109375" style="72" customWidth="1"/>
    <col min="5379" max="5379" width="11.5703125" style="72" customWidth="1"/>
    <col min="5380" max="5380" width="7" style="72" customWidth="1"/>
    <col min="5381" max="5386" width="9.140625" style="72"/>
    <col min="5387" max="5387" width="50.7109375" style="72" customWidth="1"/>
    <col min="5388" max="5632" width="9.140625" style="72"/>
    <col min="5633" max="5633" width="35.85546875" style="72" customWidth="1"/>
    <col min="5634" max="5634" width="12.7109375" style="72" customWidth="1"/>
    <col min="5635" max="5635" width="11.5703125" style="72" customWidth="1"/>
    <col min="5636" max="5636" width="7" style="72" customWidth="1"/>
    <col min="5637" max="5642" width="9.140625" style="72"/>
    <col min="5643" max="5643" width="50.7109375" style="72" customWidth="1"/>
    <col min="5644" max="5888" width="9.140625" style="72"/>
    <col min="5889" max="5889" width="35.85546875" style="72" customWidth="1"/>
    <col min="5890" max="5890" width="12.7109375" style="72" customWidth="1"/>
    <col min="5891" max="5891" width="11.5703125" style="72" customWidth="1"/>
    <col min="5892" max="5892" width="7" style="72" customWidth="1"/>
    <col min="5893" max="5898" width="9.140625" style="72"/>
    <col min="5899" max="5899" width="50.7109375" style="72" customWidth="1"/>
    <col min="5900" max="6144" width="9.140625" style="72"/>
    <col min="6145" max="6145" width="35.85546875" style="72" customWidth="1"/>
    <col min="6146" max="6146" width="12.7109375" style="72" customWidth="1"/>
    <col min="6147" max="6147" width="11.5703125" style="72" customWidth="1"/>
    <col min="6148" max="6148" width="7" style="72" customWidth="1"/>
    <col min="6149" max="6154" width="9.140625" style="72"/>
    <col min="6155" max="6155" width="50.7109375" style="72" customWidth="1"/>
    <col min="6156" max="6400" width="9.140625" style="72"/>
    <col min="6401" max="6401" width="35.85546875" style="72" customWidth="1"/>
    <col min="6402" max="6402" width="12.7109375" style="72" customWidth="1"/>
    <col min="6403" max="6403" width="11.5703125" style="72" customWidth="1"/>
    <col min="6404" max="6404" width="7" style="72" customWidth="1"/>
    <col min="6405" max="6410" width="9.140625" style="72"/>
    <col min="6411" max="6411" width="50.7109375" style="72" customWidth="1"/>
    <col min="6412" max="6656" width="9.140625" style="72"/>
    <col min="6657" max="6657" width="35.85546875" style="72" customWidth="1"/>
    <col min="6658" max="6658" width="12.7109375" style="72" customWidth="1"/>
    <col min="6659" max="6659" width="11.5703125" style="72" customWidth="1"/>
    <col min="6660" max="6660" width="7" style="72" customWidth="1"/>
    <col min="6661" max="6666" width="9.140625" style="72"/>
    <col min="6667" max="6667" width="50.7109375" style="72" customWidth="1"/>
    <col min="6668" max="6912" width="9.140625" style="72"/>
    <col min="6913" max="6913" width="35.85546875" style="72" customWidth="1"/>
    <col min="6914" max="6914" width="12.7109375" style="72" customWidth="1"/>
    <col min="6915" max="6915" width="11.5703125" style="72" customWidth="1"/>
    <col min="6916" max="6916" width="7" style="72" customWidth="1"/>
    <col min="6917" max="6922" width="9.140625" style="72"/>
    <col min="6923" max="6923" width="50.7109375" style="72" customWidth="1"/>
    <col min="6924" max="7168" width="9.140625" style="72"/>
    <col min="7169" max="7169" width="35.85546875" style="72" customWidth="1"/>
    <col min="7170" max="7170" width="12.7109375" style="72" customWidth="1"/>
    <col min="7171" max="7171" width="11.5703125" style="72" customWidth="1"/>
    <col min="7172" max="7172" width="7" style="72" customWidth="1"/>
    <col min="7173" max="7178" width="9.140625" style="72"/>
    <col min="7179" max="7179" width="50.7109375" style="72" customWidth="1"/>
    <col min="7180" max="7424" width="9.140625" style="72"/>
    <col min="7425" max="7425" width="35.85546875" style="72" customWidth="1"/>
    <col min="7426" max="7426" width="12.7109375" style="72" customWidth="1"/>
    <col min="7427" max="7427" width="11.5703125" style="72" customWidth="1"/>
    <col min="7428" max="7428" width="7" style="72" customWidth="1"/>
    <col min="7429" max="7434" width="9.140625" style="72"/>
    <col min="7435" max="7435" width="50.7109375" style="72" customWidth="1"/>
    <col min="7436" max="7680" width="9.140625" style="72"/>
    <col min="7681" max="7681" width="35.85546875" style="72" customWidth="1"/>
    <col min="7682" max="7682" width="12.7109375" style="72" customWidth="1"/>
    <col min="7683" max="7683" width="11.5703125" style="72" customWidth="1"/>
    <col min="7684" max="7684" width="7" style="72" customWidth="1"/>
    <col min="7685" max="7690" width="9.140625" style="72"/>
    <col min="7691" max="7691" width="50.7109375" style="72" customWidth="1"/>
    <col min="7692" max="7936" width="9.140625" style="72"/>
    <col min="7937" max="7937" width="35.85546875" style="72" customWidth="1"/>
    <col min="7938" max="7938" width="12.7109375" style="72" customWidth="1"/>
    <col min="7939" max="7939" width="11.5703125" style="72" customWidth="1"/>
    <col min="7940" max="7940" width="7" style="72" customWidth="1"/>
    <col min="7941" max="7946" width="9.140625" style="72"/>
    <col min="7947" max="7947" width="50.7109375" style="72" customWidth="1"/>
    <col min="7948" max="8192" width="9.140625" style="72"/>
    <col min="8193" max="8193" width="35.85546875" style="72" customWidth="1"/>
    <col min="8194" max="8194" width="12.7109375" style="72" customWidth="1"/>
    <col min="8195" max="8195" width="11.5703125" style="72" customWidth="1"/>
    <col min="8196" max="8196" width="7" style="72" customWidth="1"/>
    <col min="8197" max="8202" width="9.140625" style="72"/>
    <col min="8203" max="8203" width="50.7109375" style="72" customWidth="1"/>
    <col min="8204" max="8448" width="9.140625" style="72"/>
    <col min="8449" max="8449" width="35.85546875" style="72" customWidth="1"/>
    <col min="8450" max="8450" width="12.7109375" style="72" customWidth="1"/>
    <col min="8451" max="8451" width="11.5703125" style="72" customWidth="1"/>
    <col min="8452" max="8452" width="7" style="72" customWidth="1"/>
    <col min="8453" max="8458" width="9.140625" style="72"/>
    <col min="8459" max="8459" width="50.7109375" style="72" customWidth="1"/>
    <col min="8460" max="8704" width="9.140625" style="72"/>
    <col min="8705" max="8705" width="35.85546875" style="72" customWidth="1"/>
    <col min="8706" max="8706" width="12.7109375" style="72" customWidth="1"/>
    <col min="8707" max="8707" width="11.5703125" style="72" customWidth="1"/>
    <col min="8708" max="8708" width="7" style="72" customWidth="1"/>
    <col min="8709" max="8714" width="9.140625" style="72"/>
    <col min="8715" max="8715" width="50.7109375" style="72" customWidth="1"/>
    <col min="8716" max="8960" width="9.140625" style="72"/>
    <col min="8961" max="8961" width="35.85546875" style="72" customWidth="1"/>
    <col min="8962" max="8962" width="12.7109375" style="72" customWidth="1"/>
    <col min="8963" max="8963" width="11.5703125" style="72" customWidth="1"/>
    <col min="8964" max="8964" width="7" style="72" customWidth="1"/>
    <col min="8965" max="8970" width="9.140625" style="72"/>
    <col min="8971" max="8971" width="50.7109375" style="72" customWidth="1"/>
    <col min="8972" max="9216" width="9.140625" style="72"/>
    <col min="9217" max="9217" width="35.85546875" style="72" customWidth="1"/>
    <col min="9218" max="9218" width="12.7109375" style="72" customWidth="1"/>
    <col min="9219" max="9219" width="11.5703125" style="72" customWidth="1"/>
    <col min="9220" max="9220" width="7" style="72" customWidth="1"/>
    <col min="9221" max="9226" width="9.140625" style="72"/>
    <col min="9227" max="9227" width="50.7109375" style="72" customWidth="1"/>
    <col min="9228" max="9472" width="9.140625" style="72"/>
    <col min="9473" max="9473" width="35.85546875" style="72" customWidth="1"/>
    <col min="9474" max="9474" width="12.7109375" style="72" customWidth="1"/>
    <col min="9475" max="9475" width="11.5703125" style="72" customWidth="1"/>
    <col min="9476" max="9476" width="7" style="72" customWidth="1"/>
    <col min="9477" max="9482" width="9.140625" style="72"/>
    <col min="9483" max="9483" width="50.7109375" style="72" customWidth="1"/>
    <col min="9484" max="9728" width="9.140625" style="72"/>
    <col min="9729" max="9729" width="35.85546875" style="72" customWidth="1"/>
    <col min="9730" max="9730" width="12.7109375" style="72" customWidth="1"/>
    <col min="9731" max="9731" width="11.5703125" style="72" customWidth="1"/>
    <col min="9732" max="9732" width="7" style="72" customWidth="1"/>
    <col min="9733" max="9738" width="9.140625" style="72"/>
    <col min="9739" max="9739" width="50.7109375" style="72" customWidth="1"/>
    <col min="9740" max="9984" width="9.140625" style="72"/>
    <col min="9985" max="9985" width="35.85546875" style="72" customWidth="1"/>
    <col min="9986" max="9986" width="12.7109375" style="72" customWidth="1"/>
    <col min="9987" max="9987" width="11.5703125" style="72" customWidth="1"/>
    <col min="9988" max="9988" width="7" style="72" customWidth="1"/>
    <col min="9989" max="9994" width="9.140625" style="72"/>
    <col min="9995" max="9995" width="50.7109375" style="72" customWidth="1"/>
    <col min="9996" max="10240" width="9.140625" style="72"/>
    <col min="10241" max="10241" width="35.85546875" style="72" customWidth="1"/>
    <col min="10242" max="10242" width="12.7109375" style="72" customWidth="1"/>
    <col min="10243" max="10243" width="11.5703125" style="72" customWidth="1"/>
    <col min="10244" max="10244" width="7" style="72" customWidth="1"/>
    <col min="10245" max="10250" width="9.140625" style="72"/>
    <col min="10251" max="10251" width="50.7109375" style="72" customWidth="1"/>
    <col min="10252" max="10496" width="9.140625" style="72"/>
    <col min="10497" max="10497" width="35.85546875" style="72" customWidth="1"/>
    <col min="10498" max="10498" width="12.7109375" style="72" customWidth="1"/>
    <col min="10499" max="10499" width="11.5703125" style="72" customWidth="1"/>
    <col min="10500" max="10500" width="7" style="72" customWidth="1"/>
    <col min="10501" max="10506" width="9.140625" style="72"/>
    <col min="10507" max="10507" width="50.7109375" style="72" customWidth="1"/>
    <col min="10508" max="10752" width="9.140625" style="72"/>
    <col min="10753" max="10753" width="35.85546875" style="72" customWidth="1"/>
    <col min="10754" max="10754" width="12.7109375" style="72" customWidth="1"/>
    <col min="10755" max="10755" width="11.5703125" style="72" customWidth="1"/>
    <col min="10756" max="10756" width="7" style="72" customWidth="1"/>
    <col min="10757" max="10762" width="9.140625" style="72"/>
    <col min="10763" max="10763" width="50.7109375" style="72" customWidth="1"/>
    <col min="10764" max="11008" width="9.140625" style="72"/>
    <col min="11009" max="11009" width="35.85546875" style="72" customWidth="1"/>
    <col min="11010" max="11010" width="12.7109375" style="72" customWidth="1"/>
    <col min="11011" max="11011" width="11.5703125" style="72" customWidth="1"/>
    <col min="11012" max="11012" width="7" style="72" customWidth="1"/>
    <col min="11013" max="11018" width="9.140625" style="72"/>
    <col min="11019" max="11019" width="50.7109375" style="72" customWidth="1"/>
    <col min="11020" max="11264" width="9.140625" style="72"/>
    <col min="11265" max="11265" width="35.85546875" style="72" customWidth="1"/>
    <col min="11266" max="11266" width="12.7109375" style="72" customWidth="1"/>
    <col min="11267" max="11267" width="11.5703125" style="72" customWidth="1"/>
    <col min="11268" max="11268" width="7" style="72" customWidth="1"/>
    <col min="11269" max="11274" width="9.140625" style="72"/>
    <col min="11275" max="11275" width="50.7109375" style="72" customWidth="1"/>
    <col min="11276" max="11520" width="9.140625" style="72"/>
    <col min="11521" max="11521" width="35.85546875" style="72" customWidth="1"/>
    <col min="11522" max="11522" width="12.7109375" style="72" customWidth="1"/>
    <col min="11523" max="11523" width="11.5703125" style="72" customWidth="1"/>
    <col min="11524" max="11524" width="7" style="72" customWidth="1"/>
    <col min="11525" max="11530" width="9.140625" style="72"/>
    <col min="11531" max="11531" width="50.7109375" style="72" customWidth="1"/>
    <col min="11532" max="11776" width="9.140625" style="72"/>
    <col min="11777" max="11777" width="35.85546875" style="72" customWidth="1"/>
    <col min="11778" max="11778" width="12.7109375" style="72" customWidth="1"/>
    <col min="11779" max="11779" width="11.5703125" style="72" customWidth="1"/>
    <col min="11780" max="11780" width="7" style="72" customWidth="1"/>
    <col min="11781" max="11786" width="9.140625" style="72"/>
    <col min="11787" max="11787" width="50.7109375" style="72" customWidth="1"/>
    <col min="11788" max="12032" width="9.140625" style="72"/>
    <col min="12033" max="12033" width="35.85546875" style="72" customWidth="1"/>
    <col min="12034" max="12034" width="12.7109375" style="72" customWidth="1"/>
    <col min="12035" max="12035" width="11.5703125" style="72" customWidth="1"/>
    <col min="12036" max="12036" width="7" style="72" customWidth="1"/>
    <col min="12037" max="12042" width="9.140625" style="72"/>
    <col min="12043" max="12043" width="50.7109375" style="72" customWidth="1"/>
    <col min="12044" max="12288" width="9.140625" style="72"/>
    <col min="12289" max="12289" width="35.85546875" style="72" customWidth="1"/>
    <col min="12290" max="12290" width="12.7109375" style="72" customWidth="1"/>
    <col min="12291" max="12291" width="11.5703125" style="72" customWidth="1"/>
    <col min="12292" max="12292" width="7" style="72" customWidth="1"/>
    <col min="12293" max="12298" width="9.140625" style="72"/>
    <col min="12299" max="12299" width="50.7109375" style="72" customWidth="1"/>
    <col min="12300" max="12544" width="9.140625" style="72"/>
    <col min="12545" max="12545" width="35.85546875" style="72" customWidth="1"/>
    <col min="12546" max="12546" width="12.7109375" style="72" customWidth="1"/>
    <col min="12547" max="12547" width="11.5703125" style="72" customWidth="1"/>
    <col min="12548" max="12548" width="7" style="72" customWidth="1"/>
    <col min="12549" max="12554" width="9.140625" style="72"/>
    <col min="12555" max="12555" width="50.7109375" style="72" customWidth="1"/>
    <col min="12556" max="12800" width="9.140625" style="72"/>
    <col min="12801" max="12801" width="35.85546875" style="72" customWidth="1"/>
    <col min="12802" max="12802" width="12.7109375" style="72" customWidth="1"/>
    <col min="12803" max="12803" width="11.5703125" style="72" customWidth="1"/>
    <col min="12804" max="12804" width="7" style="72" customWidth="1"/>
    <col min="12805" max="12810" width="9.140625" style="72"/>
    <col min="12811" max="12811" width="50.7109375" style="72" customWidth="1"/>
    <col min="12812" max="13056" width="9.140625" style="72"/>
    <col min="13057" max="13057" width="35.85546875" style="72" customWidth="1"/>
    <col min="13058" max="13058" width="12.7109375" style="72" customWidth="1"/>
    <col min="13059" max="13059" width="11.5703125" style="72" customWidth="1"/>
    <col min="13060" max="13060" width="7" style="72" customWidth="1"/>
    <col min="13061" max="13066" width="9.140625" style="72"/>
    <col min="13067" max="13067" width="50.7109375" style="72" customWidth="1"/>
    <col min="13068" max="13312" width="9.140625" style="72"/>
    <col min="13313" max="13313" width="35.85546875" style="72" customWidth="1"/>
    <col min="13314" max="13314" width="12.7109375" style="72" customWidth="1"/>
    <col min="13315" max="13315" width="11.5703125" style="72" customWidth="1"/>
    <col min="13316" max="13316" width="7" style="72" customWidth="1"/>
    <col min="13317" max="13322" width="9.140625" style="72"/>
    <col min="13323" max="13323" width="50.7109375" style="72" customWidth="1"/>
    <col min="13324" max="13568" width="9.140625" style="72"/>
    <col min="13569" max="13569" width="35.85546875" style="72" customWidth="1"/>
    <col min="13570" max="13570" width="12.7109375" style="72" customWidth="1"/>
    <col min="13571" max="13571" width="11.5703125" style="72" customWidth="1"/>
    <col min="13572" max="13572" width="7" style="72" customWidth="1"/>
    <col min="13573" max="13578" width="9.140625" style="72"/>
    <col min="13579" max="13579" width="50.7109375" style="72" customWidth="1"/>
    <col min="13580" max="13824" width="9.140625" style="72"/>
    <col min="13825" max="13825" width="35.85546875" style="72" customWidth="1"/>
    <col min="13826" max="13826" width="12.7109375" style="72" customWidth="1"/>
    <col min="13827" max="13827" width="11.5703125" style="72" customWidth="1"/>
    <col min="13828" max="13828" width="7" style="72" customWidth="1"/>
    <col min="13829" max="13834" width="9.140625" style="72"/>
    <col min="13835" max="13835" width="50.7109375" style="72" customWidth="1"/>
    <col min="13836" max="14080" width="9.140625" style="72"/>
    <col min="14081" max="14081" width="35.85546875" style="72" customWidth="1"/>
    <col min="14082" max="14082" width="12.7109375" style="72" customWidth="1"/>
    <col min="14083" max="14083" width="11.5703125" style="72" customWidth="1"/>
    <col min="14084" max="14084" width="7" style="72" customWidth="1"/>
    <col min="14085" max="14090" width="9.140625" style="72"/>
    <col min="14091" max="14091" width="50.7109375" style="72" customWidth="1"/>
    <col min="14092" max="14336" width="9.140625" style="72"/>
    <col min="14337" max="14337" width="35.85546875" style="72" customWidth="1"/>
    <col min="14338" max="14338" width="12.7109375" style="72" customWidth="1"/>
    <col min="14339" max="14339" width="11.5703125" style="72" customWidth="1"/>
    <col min="14340" max="14340" width="7" style="72" customWidth="1"/>
    <col min="14341" max="14346" width="9.140625" style="72"/>
    <col min="14347" max="14347" width="50.7109375" style="72" customWidth="1"/>
    <col min="14348" max="14592" width="9.140625" style="72"/>
    <col min="14593" max="14593" width="35.85546875" style="72" customWidth="1"/>
    <col min="14594" max="14594" width="12.7109375" style="72" customWidth="1"/>
    <col min="14595" max="14595" width="11.5703125" style="72" customWidth="1"/>
    <col min="14596" max="14596" width="7" style="72" customWidth="1"/>
    <col min="14597" max="14602" width="9.140625" style="72"/>
    <col min="14603" max="14603" width="50.7109375" style="72" customWidth="1"/>
    <col min="14604" max="14848" width="9.140625" style="72"/>
    <col min="14849" max="14849" width="35.85546875" style="72" customWidth="1"/>
    <col min="14850" max="14850" width="12.7109375" style="72" customWidth="1"/>
    <col min="14851" max="14851" width="11.5703125" style="72" customWidth="1"/>
    <col min="14852" max="14852" width="7" style="72" customWidth="1"/>
    <col min="14853" max="14858" width="9.140625" style="72"/>
    <col min="14859" max="14859" width="50.7109375" style="72" customWidth="1"/>
    <col min="14860" max="15104" width="9.140625" style="72"/>
    <col min="15105" max="15105" width="35.85546875" style="72" customWidth="1"/>
    <col min="15106" max="15106" width="12.7109375" style="72" customWidth="1"/>
    <col min="15107" max="15107" width="11.5703125" style="72" customWidth="1"/>
    <col min="15108" max="15108" width="7" style="72" customWidth="1"/>
    <col min="15109" max="15114" width="9.140625" style="72"/>
    <col min="15115" max="15115" width="50.7109375" style="72" customWidth="1"/>
    <col min="15116" max="15360" width="9.140625" style="72"/>
    <col min="15361" max="15361" width="35.85546875" style="72" customWidth="1"/>
    <col min="15362" max="15362" width="12.7109375" style="72" customWidth="1"/>
    <col min="15363" max="15363" width="11.5703125" style="72" customWidth="1"/>
    <col min="15364" max="15364" width="7" style="72" customWidth="1"/>
    <col min="15365" max="15370" width="9.140625" style="72"/>
    <col min="15371" max="15371" width="50.7109375" style="72" customWidth="1"/>
    <col min="15372" max="15616" width="9.140625" style="72"/>
    <col min="15617" max="15617" width="35.85546875" style="72" customWidth="1"/>
    <col min="15618" max="15618" width="12.7109375" style="72" customWidth="1"/>
    <col min="15619" max="15619" width="11.5703125" style="72" customWidth="1"/>
    <col min="15620" max="15620" width="7" style="72" customWidth="1"/>
    <col min="15621" max="15626" width="9.140625" style="72"/>
    <col min="15627" max="15627" width="50.7109375" style="72" customWidth="1"/>
    <col min="15628" max="15872" width="9.140625" style="72"/>
    <col min="15873" max="15873" width="35.85546875" style="72" customWidth="1"/>
    <col min="15874" max="15874" width="12.7109375" style="72" customWidth="1"/>
    <col min="15875" max="15875" width="11.5703125" style="72" customWidth="1"/>
    <col min="15876" max="15876" width="7" style="72" customWidth="1"/>
    <col min="15877" max="15882" width="9.140625" style="72"/>
    <col min="15883" max="15883" width="50.7109375" style="72" customWidth="1"/>
    <col min="15884" max="16128" width="9.140625" style="72"/>
    <col min="16129" max="16129" width="35.85546875" style="72" customWidth="1"/>
    <col min="16130" max="16130" width="12.7109375" style="72" customWidth="1"/>
    <col min="16131" max="16131" width="11.5703125" style="72" customWidth="1"/>
    <col min="16132" max="16132" width="7" style="72" customWidth="1"/>
    <col min="16133" max="16138" width="9.140625" style="72"/>
    <col min="16139" max="16139" width="50.7109375" style="72" customWidth="1"/>
    <col min="16140" max="16384" width="9.140625" style="72"/>
  </cols>
  <sheetData>
    <row r="1" spans="1:11" s="45" customFormat="1"/>
    <row r="2" spans="1:11" s="45" customFormat="1"/>
    <row r="3" spans="1:11" s="45" customFormat="1"/>
    <row r="4" spans="1:11" s="45" customFormat="1" ht="13.5" customHeight="1">
      <c r="A4" s="46"/>
      <c r="B4" s="47" t="s">
        <v>28</v>
      </c>
      <c r="C4" s="47"/>
      <c r="D4" s="46"/>
      <c r="E4" s="46"/>
      <c r="F4" s="46"/>
      <c r="G4" s="46"/>
      <c r="H4" s="46"/>
      <c r="I4" s="46"/>
      <c r="J4" s="46"/>
    </row>
    <row r="5" spans="1:11" s="45" customFormat="1" ht="14.25" customHeight="1">
      <c r="A5" s="48"/>
      <c r="B5" s="49" t="s">
        <v>29</v>
      </c>
      <c r="C5" s="49"/>
      <c r="D5" s="50"/>
      <c r="E5" s="51" t="s">
        <v>30</v>
      </c>
      <c r="F5" s="51"/>
      <c r="G5" s="51"/>
      <c r="H5" s="51"/>
      <c r="I5" s="52"/>
      <c r="J5" s="52"/>
      <c r="K5" s="52"/>
    </row>
    <row r="6" spans="1:11" s="45" customFormat="1">
      <c r="A6" s="46"/>
      <c r="B6" s="53" t="s">
        <v>31</v>
      </c>
      <c r="C6" s="53" t="s">
        <v>32</v>
      </c>
      <c r="D6" s="46"/>
      <c r="E6" s="46"/>
      <c r="F6" s="46"/>
      <c r="G6" s="46"/>
      <c r="H6" s="46"/>
      <c r="I6" s="46"/>
      <c r="J6" s="46"/>
    </row>
    <row r="7" spans="1:11" s="45" customFormat="1">
      <c r="A7" s="46"/>
      <c r="B7" s="46"/>
      <c r="C7" s="46"/>
      <c r="D7" s="46"/>
      <c r="E7" s="46"/>
      <c r="F7" s="46"/>
      <c r="G7" s="46"/>
      <c r="H7" s="46"/>
      <c r="I7" s="46"/>
      <c r="J7" s="46"/>
    </row>
    <row r="8" spans="1:11" s="45" customFormat="1" ht="34.5" customHeight="1">
      <c r="A8" s="54" t="s">
        <v>4</v>
      </c>
      <c r="B8" s="55">
        <v>-23.9</v>
      </c>
      <c r="C8" s="56">
        <v>-5.0000000000000001E-3</v>
      </c>
      <c r="D8" s="46"/>
      <c r="E8" s="57" t="s">
        <v>33</v>
      </c>
      <c r="F8" s="58"/>
      <c r="G8" s="58"/>
      <c r="H8" s="58"/>
      <c r="I8" s="58"/>
      <c r="J8" s="58"/>
      <c r="K8" s="58"/>
    </row>
    <row r="9" spans="1:11" s="45" customFormat="1" ht="21" customHeight="1">
      <c r="A9" s="46"/>
      <c r="B9" s="46"/>
      <c r="C9" s="46"/>
      <c r="D9" s="46"/>
    </row>
    <row r="10" spans="1:11" s="45" customFormat="1" ht="48" customHeight="1">
      <c r="A10" s="46"/>
      <c r="B10" s="46"/>
      <c r="C10" s="46"/>
      <c r="D10" s="46"/>
      <c r="E10" s="57" t="s">
        <v>34</v>
      </c>
      <c r="F10" s="57"/>
      <c r="G10" s="57"/>
      <c r="H10" s="57"/>
      <c r="I10" s="57"/>
      <c r="J10" s="57"/>
      <c r="K10" s="57"/>
    </row>
    <row r="11" spans="1:11" s="45" customFormat="1" ht="22.5" customHeight="1">
      <c r="A11" s="46"/>
      <c r="B11" s="46"/>
      <c r="C11" s="46"/>
      <c r="D11" s="46"/>
    </row>
    <row r="12" spans="1:11" s="45" customFormat="1" ht="50.25" customHeight="1">
      <c r="A12" s="46"/>
      <c r="B12" s="46"/>
      <c r="C12" s="46"/>
      <c r="D12" s="46"/>
      <c r="E12" s="58" t="s">
        <v>35</v>
      </c>
      <c r="F12" s="58"/>
      <c r="G12" s="58"/>
      <c r="H12" s="58"/>
      <c r="I12" s="58"/>
      <c r="J12" s="58"/>
      <c r="K12" s="58"/>
    </row>
    <row r="13" spans="1:11" s="45" customFormat="1" ht="21" customHeight="1">
      <c r="A13" s="46"/>
      <c r="B13" s="46"/>
      <c r="C13" s="46"/>
      <c r="D13" s="46"/>
    </row>
    <row r="14" spans="1:11" s="45" customFormat="1" ht="44.25" customHeight="1">
      <c r="A14" s="46"/>
      <c r="B14" s="59"/>
      <c r="C14" s="46"/>
      <c r="D14" s="46"/>
      <c r="E14" s="58" t="s">
        <v>36</v>
      </c>
      <c r="F14" s="58"/>
      <c r="G14" s="58"/>
      <c r="H14" s="58"/>
      <c r="I14" s="58"/>
      <c r="J14" s="58"/>
      <c r="K14" s="58"/>
    </row>
    <row r="15" spans="1:11" s="45" customFormat="1" ht="20.25" customHeight="1">
      <c r="A15" s="46"/>
      <c r="B15" s="59"/>
      <c r="C15" s="46"/>
      <c r="D15" s="46"/>
      <c r="E15" s="54"/>
      <c r="F15" s="60"/>
      <c r="G15" s="60"/>
      <c r="H15" s="60"/>
      <c r="I15" s="60"/>
      <c r="J15" s="60"/>
      <c r="K15" s="60"/>
    </row>
    <row r="16" spans="1:11" s="45" customFormat="1" ht="32.25" customHeight="1">
      <c r="A16" s="46"/>
      <c r="B16" s="46"/>
      <c r="C16" s="46"/>
      <c r="D16" s="46"/>
      <c r="E16" s="58" t="s">
        <v>37</v>
      </c>
      <c r="F16" s="57"/>
      <c r="G16" s="57"/>
      <c r="H16" s="57"/>
      <c r="I16" s="57"/>
      <c r="J16" s="57"/>
      <c r="K16" s="57"/>
    </row>
    <row r="17" spans="1:11" s="45" customFormat="1" ht="18" customHeight="1">
      <c r="A17" s="46"/>
      <c r="B17" s="46"/>
      <c r="C17" s="46"/>
      <c r="D17" s="46"/>
    </row>
    <row r="18" spans="1:11" s="45" customFormat="1" ht="48.75" customHeight="1">
      <c r="A18" s="46"/>
      <c r="B18" s="46"/>
      <c r="C18" s="46"/>
      <c r="D18" s="46"/>
      <c r="E18" s="58" t="s">
        <v>38</v>
      </c>
      <c r="F18" s="58"/>
      <c r="G18" s="58"/>
      <c r="H18" s="58"/>
      <c r="I18" s="58"/>
      <c r="J18" s="58"/>
      <c r="K18" s="58"/>
    </row>
    <row r="19" spans="1:11" s="45" customFormat="1" ht="18" customHeight="1">
      <c r="A19" s="46"/>
      <c r="B19" s="46"/>
      <c r="C19" s="46"/>
      <c r="D19" s="46"/>
    </row>
    <row r="20" spans="1:11" s="45" customFormat="1" ht="39.75" customHeight="1">
      <c r="A20" s="46"/>
      <c r="B20" s="46"/>
      <c r="C20" s="46"/>
      <c r="D20" s="46"/>
      <c r="E20" s="58" t="s">
        <v>39</v>
      </c>
      <c r="F20" s="58"/>
      <c r="G20" s="58"/>
      <c r="H20" s="58"/>
      <c r="I20" s="58"/>
      <c r="J20" s="58"/>
      <c r="K20" s="58"/>
    </row>
    <row r="21" spans="1:11" s="45" customFormat="1" ht="21.75" customHeight="1">
      <c r="A21" s="46"/>
      <c r="B21" s="46"/>
      <c r="C21" s="46"/>
      <c r="D21" s="46"/>
      <c r="E21" s="54"/>
      <c r="F21" s="54"/>
      <c r="G21" s="54"/>
      <c r="H21" s="54"/>
      <c r="I21" s="54"/>
      <c r="J21" s="54"/>
      <c r="K21" s="54"/>
    </row>
    <row r="22" spans="1:11" s="45" customFormat="1" ht="28.5" customHeight="1">
      <c r="A22" s="46"/>
      <c r="B22" s="46"/>
      <c r="C22" s="46"/>
      <c r="D22" s="46"/>
      <c r="E22" s="58" t="s">
        <v>40</v>
      </c>
      <c r="F22" s="58"/>
      <c r="G22" s="58"/>
      <c r="H22" s="58"/>
      <c r="I22" s="58"/>
      <c r="J22" s="58"/>
      <c r="K22" s="58"/>
    </row>
    <row r="23" spans="1:11" s="45" customFormat="1" ht="18" customHeight="1">
      <c r="A23" s="46"/>
      <c r="B23" s="46"/>
      <c r="C23" s="46"/>
      <c r="D23" s="46"/>
      <c r="E23" s="54"/>
      <c r="F23" s="54"/>
      <c r="G23" s="54"/>
      <c r="H23" s="54"/>
      <c r="I23" s="54"/>
      <c r="J23" s="54"/>
      <c r="K23" s="54"/>
    </row>
    <row r="24" spans="1:11" s="45" customFormat="1" ht="27.75" customHeight="1">
      <c r="A24" s="46"/>
      <c r="B24" s="46"/>
      <c r="C24" s="46"/>
      <c r="D24" s="46"/>
      <c r="E24" s="58" t="s">
        <v>41</v>
      </c>
      <c r="F24" s="58"/>
      <c r="G24" s="58"/>
      <c r="H24" s="58"/>
      <c r="I24" s="58"/>
      <c r="J24" s="58"/>
      <c r="K24" s="58"/>
    </row>
    <row r="25" spans="1:11" s="45" customFormat="1" ht="15.75" customHeight="1">
      <c r="A25" s="46"/>
      <c r="B25" s="46"/>
      <c r="C25" s="46"/>
      <c r="D25" s="46"/>
    </row>
    <row r="26" spans="1:11" s="45" customFormat="1" ht="15.75" customHeight="1">
      <c r="A26" s="54"/>
      <c r="B26" s="59"/>
      <c r="C26" s="46"/>
      <c r="D26" s="46"/>
    </row>
    <row r="27" spans="1:11" s="45" customFormat="1" ht="94.5" customHeight="1">
      <c r="A27" s="61" t="s">
        <v>42</v>
      </c>
      <c r="B27" s="62">
        <v>589.6</v>
      </c>
      <c r="C27" s="63">
        <v>3.7999999999999999E-2</v>
      </c>
      <c r="D27" s="46"/>
      <c r="E27" s="64" t="s">
        <v>43</v>
      </c>
      <c r="F27" s="65"/>
      <c r="G27" s="65"/>
      <c r="H27" s="65"/>
      <c r="I27" s="65"/>
      <c r="J27" s="65"/>
      <c r="K27" s="65"/>
    </row>
    <row r="28" spans="1:11" s="45" customFormat="1" ht="21" customHeight="1">
      <c r="A28" s="54"/>
      <c r="B28" s="59"/>
      <c r="C28" s="46"/>
      <c r="D28" s="46"/>
    </row>
    <row r="29" spans="1:11" s="45" customFormat="1" ht="85.5" customHeight="1">
      <c r="D29" s="46"/>
      <c r="E29" s="64" t="s">
        <v>44</v>
      </c>
      <c r="F29" s="65"/>
      <c r="G29" s="65"/>
      <c r="H29" s="65"/>
      <c r="I29" s="65"/>
      <c r="J29" s="65"/>
      <c r="K29" s="65"/>
    </row>
    <row r="30" spans="1:11" s="45" customFormat="1">
      <c r="D30" s="46"/>
      <c r="E30" s="61"/>
      <c r="F30" s="66"/>
      <c r="G30" s="66"/>
      <c r="H30" s="66"/>
      <c r="I30" s="66"/>
      <c r="J30" s="66"/>
      <c r="K30" s="66"/>
    </row>
    <row r="31" spans="1:11" s="45" customFormat="1" ht="21" customHeight="1">
      <c r="A31" s="46"/>
      <c r="B31" s="47" t="s">
        <v>28</v>
      </c>
      <c r="C31" s="47"/>
      <c r="D31" s="46"/>
      <c r="E31" s="46"/>
      <c r="F31" s="46"/>
      <c r="G31" s="46"/>
      <c r="H31" s="46"/>
      <c r="I31" s="46"/>
      <c r="J31" s="46"/>
    </row>
    <row r="32" spans="1:11" s="45" customFormat="1" ht="15.75">
      <c r="A32" s="48"/>
      <c r="B32" s="49" t="s">
        <v>29</v>
      </c>
      <c r="C32" s="49"/>
      <c r="D32" s="50"/>
      <c r="E32" s="51" t="s">
        <v>30</v>
      </c>
      <c r="F32" s="51"/>
      <c r="G32" s="51"/>
      <c r="H32" s="51"/>
      <c r="I32" s="52"/>
      <c r="J32" s="52"/>
      <c r="K32" s="52"/>
    </row>
    <row r="33" spans="1:11" s="45" customFormat="1" ht="21" customHeight="1">
      <c r="A33" s="46"/>
      <c r="B33" s="53" t="s">
        <v>31</v>
      </c>
      <c r="C33" s="53" t="s">
        <v>32</v>
      </c>
      <c r="D33" s="46"/>
      <c r="E33" s="46"/>
      <c r="F33" s="46"/>
      <c r="G33" s="46"/>
      <c r="H33" s="46"/>
      <c r="I33" s="46"/>
      <c r="J33" s="46"/>
    </row>
    <row r="34" spans="1:11" s="45" customFormat="1" ht="15.75" customHeight="1">
      <c r="A34" s="54"/>
      <c r="B34" s="59"/>
      <c r="C34" s="46"/>
      <c r="D34" s="46"/>
    </row>
    <row r="35" spans="1:11" s="45" customFormat="1" ht="65.25" customHeight="1">
      <c r="A35" s="54"/>
      <c r="B35" s="59"/>
      <c r="C35" s="46"/>
      <c r="D35" s="46"/>
      <c r="E35" s="64" t="s">
        <v>45</v>
      </c>
      <c r="F35" s="64"/>
      <c r="G35" s="64"/>
      <c r="H35" s="64"/>
      <c r="I35" s="64"/>
      <c r="J35" s="64"/>
      <c r="K35" s="64"/>
    </row>
    <row r="36" spans="1:11" s="45" customFormat="1" ht="15.75" customHeight="1">
      <c r="A36" s="54"/>
      <c r="B36" s="59"/>
      <c r="C36" s="46"/>
      <c r="D36" s="46"/>
    </row>
    <row r="37" spans="1:11" s="45" customFormat="1" ht="75" customHeight="1">
      <c r="A37" s="54"/>
      <c r="B37" s="59"/>
      <c r="C37" s="46"/>
      <c r="D37" s="46"/>
      <c r="E37" s="65" t="s">
        <v>46</v>
      </c>
      <c r="F37" s="65"/>
      <c r="G37" s="65"/>
      <c r="H37" s="65"/>
      <c r="I37" s="65"/>
      <c r="J37" s="65"/>
      <c r="K37" s="65"/>
    </row>
    <row r="38" spans="1:11" s="45" customFormat="1" ht="15" customHeight="1">
      <c r="A38" s="54"/>
      <c r="B38" s="59"/>
      <c r="C38" s="46"/>
      <c r="D38" s="46"/>
    </row>
    <row r="39" spans="1:11" s="45" customFormat="1" ht="51" customHeight="1">
      <c r="A39" s="54"/>
      <c r="B39" s="59"/>
      <c r="C39" s="46"/>
      <c r="D39" s="46"/>
      <c r="E39" s="65" t="s">
        <v>47</v>
      </c>
      <c r="F39" s="65"/>
      <c r="G39" s="65"/>
      <c r="H39" s="65"/>
      <c r="I39" s="65"/>
      <c r="J39" s="65"/>
      <c r="K39" s="65"/>
    </row>
    <row r="40" spans="1:11" s="45" customFormat="1" ht="21" customHeight="1">
      <c r="A40" s="54"/>
      <c r="B40" s="59"/>
      <c r="C40" s="46"/>
      <c r="D40" s="46"/>
    </row>
    <row r="41" spans="1:11" s="45" customFormat="1" ht="43.5" customHeight="1">
      <c r="A41" s="54"/>
      <c r="B41" s="59"/>
      <c r="C41" s="46"/>
      <c r="D41" s="46"/>
      <c r="E41" s="57" t="s">
        <v>48</v>
      </c>
      <c r="F41" s="57"/>
      <c r="G41" s="57"/>
      <c r="H41" s="57"/>
      <c r="I41" s="57"/>
      <c r="J41" s="57"/>
      <c r="K41" s="57"/>
    </row>
    <row r="42" spans="1:11" s="45" customFormat="1" ht="16.5" customHeight="1">
      <c r="A42" s="54"/>
      <c r="B42" s="59"/>
      <c r="C42" s="46"/>
      <c r="D42" s="46"/>
    </row>
    <row r="43" spans="1:11" s="45" customFormat="1" ht="30" customHeight="1">
      <c r="A43" s="61"/>
      <c r="B43" s="62"/>
      <c r="C43" s="63"/>
      <c r="D43" s="54"/>
      <c r="E43" s="57" t="s">
        <v>49</v>
      </c>
      <c r="F43" s="57"/>
      <c r="G43" s="57"/>
      <c r="H43" s="57"/>
      <c r="I43" s="57"/>
      <c r="J43" s="57"/>
      <c r="K43" s="57"/>
    </row>
    <row r="44" spans="1:11" s="45" customFormat="1" ht="20.25" customHeight="1">
      <c r="A44" s="61"/>
      <c r="B44" s="62"/>
      <c r="C44" s="63"/>
      <c r="D44" s="54"/>
    </row>
    <row r="45" spans="1:11" s="45" customFormat="1" ht="41.25" customHeight="1">
      <c r="A45" s="61"/>
      <c r="B45" s="62"/>
      <c r="C45" s="63"/>
      <c r="D45" s="54"/>
      <c r="E45" s="58" t="s">
        <v>50</v>
      </c>
      <c r="F45" s="58"/>
      <c r="G45" s="58"/>
      <c r="H45" s="58"/>
      <c r="I45" s="58"/>
      <c r="J45" s="58"/>
      <c r="K45" s="58"/>
    </row>
    <row r="46" spans="1:11" s="45" customFormat="1" ht="20.25" customHeight="1">
      <c r="A46" s="61"/>
      <c r="B46" s="62"/>
      <c r="C46" s="63"/>
      <c r="D46" s="54"/>
    </row>
    <row r="47" spans="1:11" s="45" customFormat="1" ht="35.25" customHeight="1">
      <c r="A47" s="61"/>
      <c r="B47" s="62"/>
      <c r="C47" s="63"/>
      <c r="D47" s="54"/>
      <c r="E47" s="64" t="s">
        <v>51</v>
      </c>
      <c r="F47" s="64"/>
      <c r="G47" s="64"/>
      <c r="H47" s="64"/>
      <c r="I47" s="64"/>
      <c r="J47" s="64"/>
      <c r="K47" s="64"/>
    </row>
    <row r="48" spans="1:11" s="45" customFormat="1" ht="18.75" customHeight="1">
      <c r="A48" s="61"/>
      <c r="B48" s="62"/>
      <c r="C48" s="63"/>
      <c r="D48" s="54"/>
    </row>
    <row r="49" spans="1:44" s="45" customFormat="1" ht="30.75" customHeight="1">
      <c r="A49" s="61"/>
      <c r="B49" s="62"/>
      <c r="C49" s="67"/>
      <c r="D49" s="54"/>
      <c r="E49" s="57" t="s">
        <v>52</v>
      </c>
      <c r="F49" s="57"/>
      <c r="G49" s="57"/>
      <c r="H49" s="57"/>
      <c r="I49" s="57"/>
      <c r="J49" s="57"/>
      <c r="K49" s="57"/>
    </row>
    <row r="50" spans="1:44" s="45" customFormat="1" ht="15.75" customHeight="1">
      <c r="B50" s="68"/>
    </row>
    <row r="51" spans="1:44" ht="39.75" customHeight="1">
      <c r="A51" s="69" t="s">
        <v>18</v>
      </c>
      <c r="B51" s="62">
        <v>104.5</v>
      </c>
      <c r="C51" s="70">
        <v>1.6E-2</v>
      </c>
      <c r="D51" s="70"/>
      <c r="E51" s="64" t="s">
        <v>53</v>
      </c>
      <c r="F51" s="71"/>
      <c r="G51" s="71"/>
      <c r="H51" s="71"/>
      <c r="I51" s="71"/>
      <c r="J51" s="71"/>
      <c r="K51" s="71"/>
      <c r="AH51" s="72"/>
      <c r="AI51" s="72"/>
      <c r="AJ51" s="72"/>
      <c r="AK51" s="72"/>
      <c r="AL51" s="72"/>
      <c r="AM51" s="72"/>
      <c r="AN51" s="72"/>
      <c r="AO51" s="72"/>
      <c r="AP51" s="72"/>
      <c r="AQ51" s="72"/>
      <c r="AR51" s="72"/>
    </row>
    <row r="52" spans="1:44" ht="30" customHeight="1">
      <c r="A52" s="69"/>
      <c r="B52" s="73"/>
      <c r="C52" s="70"/>
      <c r="D52" s="70"/>
      <c r="E52" s="71"/>
      <c r="F52" s="71"/>
      <c r="G52" s="71"/>
      <c r="H52" s="71"/>
      <c r="I52" s="71"/>
      <c r="J52" s="71"/>
      <c r="K52" s="71"/>
      <c r="AH52" s="72"/>
      <c r="AI52" s="72"/>
      <c r="AJ52" s="72"/>
      <c r="AK52" s="72"/>
      <c r="AL52" s="72"/>
      <c r="AM52" s="72"/>
      <c r="AN52" s="72"/>
      <c r="AO52" s="72"/>
      <c r="AP52" s="72"/>
      <c r="AQ52" s="72"/>
      <c r="AR52" s="72"/>
    </row>
    <row r="53" spans="1:44" s="45" customFormat="1" ht="15.75" customHeight="1">
      <c r="B53" s="68"/>
      <c r="E53" s="74"/>
    </row>
    <row r="54" spans="1:44" s="45" customFormat="1" ht="26.25" customHeight="1">
      <c r="A54" s="69" t="str">
        <f>[1]ConsVarExplan!A$51</f>
        <v>Debt Service</v>
      </c>
      <c r="B54" s="62">
        <v>27.9</v>
      </c>
      <c r="C54" s="75">
        <v>1.0999999999999999E-2</v>
      </c>
      <c r="D54" s="69"/>
      <c r="E54" s="64" t="s">
        <v>54</v>
      </c>
      <c r="F54" s="64"/>
      <c r="G54" s="64"/>
      <c r="H54" s="64"/>
      <c r="I54" s="64"/>
      <c r="J54" s="64"/>
      <c r="K54" s="64"/>
    </row>
    <row r="55" spans="1:44" s="45" customFormat="1" ht="26.25" customHeight="1">
      <c r="B55" s="76"/>
      <c r="C55" s="77"/>
      <c r="E55" s="64"/>
      <c r="F55" s="64"/>
      <c r="G55" s="64"/>
      <c r="H55" s="64"/>
      <c r="I55" s="64"/>
      <c r="J55" s="64"/>
      <c r="K55" s="64"/>
    </row>
    <row r="56" spans="1:44" s="45" customFormat="1" ht="28.5" customHeight="1">
      <c r="E56" s="64"/>
      <c r="F56" s="64"/>
      <c r="G56" s="64"/>
      <c r="H56" s="64"/>
      <c r="I56" s="64"/>
      <c r="J56" s="64"/>
      <c r="K56" s="64"/>
    </row>
    <row r="57" spans="1:44" s="45" customFormat="1">
      <c r="E57"/>
      <c r="F57"/>
      <c r="G57"/>
      <c r="H57"/>
      <c r="I57"/>
      <c r="J57"/>
      <c r="K57"/>
    </row>
    <row r="58" spans="1:44" s="45" customFormat="1">
      <c r="A58" s="78"/>
    </row>
    <row r="59" spans="1:44">
      <c r="A59" s="79" t="s">
        <v>55</v>
      </c>
      <c r="B59" s="45"/>
      <c r="C59" s="45"/>
      <c r="D59" s="45"/>
      <c r="E59" s="45"/>
      <c r="F59" s="45"/>
      <c r="G59" s="45"/>
      <c r="H59" s="45"/>
      <c r="I59" s="45"/>
      <c r="J59" s="45"/>
      <c r="K59" s="45"/>
    </row>
    <row r="60" spans="1:44">
      <c r="A60" s="80" t="s">
        <v>56</v>
      </c>
      <c r="B60" s="45"/>
      <c r="C60" s="45"/>
      <c r="D60" s="45"/>
      <c r="E60" s="45"/>
      <c r="F60" s="45"/>
      <c r="G60" s="45"/>
      <c r="H60" s="45"/>
      <c r="I60" s="45"/>
      <c r="J60" s="45"/>
      <c r="K60" s="45"/>
    </row>
    <row r="61" spans="1:44">
      <c r="A61" s="45"/>
      <c r="B61" s="45"/>
      <c r="C61" s="45"/>
      <c r="D61" s="45"/>
      <c r="E61" s="45"/>
      <c r="F61" s="45"/>
      <c r="G61" s="45"/>
      <c r="H61" s="45"/>
      <c r="I61" s="45"/>
      <c r="J61" s="45"/>
      <c r="K61" s="45"/>
    </row>
    <row r="62" spans="1:44">
      <c r="A62" s="45"/>
      <c r="B62" s="45"/>
      <c r="C62" s="45"/>
      <c r="D62" s="45"/>
      <c r="E62" s="45"/>
      <c r="F62" s="45"/>
      <c r="G62" s="45"/>
      <c r="H62" s="45"/>
      <c r="I62" s="45"/>
      <c r="J62" s="45"/>
      <c r="K62" s="45"/>
    </row>
    <row r="63" spans="1:44">
      <c r="A63" s="45"/>
      <c r="B63" s="45"/>
      <c r="C63" s="45"/>
      <c r="D63" s="45"/>
      <c r="E63" s="45"/>
      <c r="F63" s="45"/>
      <c r="G63" s="45"/>
      <c r="H63" s="45"/>
      <c r="I63" s="45"/>
      <c r="J63" s="45"/>
      <c r="K63" s="45"/>
    </row>
    <row r="64" spans="1:44">
      <c r="A64" s="45"/>
      <c r="B64" s="45"/>
      <c r="C64" s="45"/>
      <c r="D64" s="45"/>
      <c r="E64" s="45"/>
      <c r="F64" s="45"/>
      <c r="G64" s="45"/>
      <c r="H64" s="45"/>
      <c r="I64" s="45"/>
      <c r="J64" s="45"/>
      <c r="K64" s="45"/>
    </row>
    <row r="65" spans="1:11">
      <c r="A65" s="45"/>
      <c r="B65" s="45"/>
      <c r="C65" s="45"/>
      <c r="D65" s="45"/>
      <c r="E65" s="45"/>
      <c r="F65" s="45"/>
      <c r="G65" s="45"/>
      <c r="H65" s="45"/>
      <c r="I65" s="45"/>
      <c r="J65" s="45"/>
      <c r="K65" s="45"/>
    </row>
    <row r="66" spans="1:11">
      <c r="A66" s="45"/>
      <c r="B66" s="45"/>
      <c r="C66" s="45"/>
      <c r="D66" s="45"/>
      <c r="E66" s="45"/>
      <c r="F66" s="45"/>
      <c r="G66" s="45"/>
      <c r="H66" s="45"/>
      <c r="I66" s="45"/>
      <c r="J66" s="45"/>
      <c r="K66" s="45"/>
    </row>
    <row r="67" spans="1:11">
      <c r="A67" s="45"/>
      <c r="B67" s="45"/>
      <c r="C67" s="45"/>
      <c r="D67" s="45"/>
      <c r="E67" s="45"/>
      <c r="F67" s="45"/>
      <c r="G67" s="45"/>
      <c r="H67" s="45"/>
      <c r="I67" s="45"/>
      <c r="J67" s="45"/>
      <c r="K67" s="45"/>
    </row>
    <row r="68" spans="1:11">
      <c r="A68" s="45"/>
      <c r="B68" s="45"/>
      <c r="C68" s="45"/>
      <c r="D68" s="45"/>
      <c r="E68" s="45"/>
      <c r="F68" s="45"/>
      <c r="G68" s="45"/>
      <c r="H68" s="45"/>
      <c r="I68" s="45"/>
      <c r="J68" s="45"/>
      <c r="K68" s="45"/>
    </row>
    <row r="69" spans="1:11">
      <c r="A69" s="45"/>
      <c r="B69" s="45"/>
      <c r="C69" s="45"/>
      <c r="D69" s="45"/>
      <c r="E69" s="45"/>
      <c r="F69" s="45"/>
      <c r="G69" s="45"/>
      <c r="H69" s="45"/>
      <c r="I69" s="45"/>
      <c r="J69" s="45"/>
      <c r="K69" s="45"/>
    </row>
    <row r="70" spans="1:11">
      <c r="A70" s="45"/>
      <c r="B70" s="45"/>
      <c r="C70" s="45"/>
      <c r="D70" s="45"/>
      <c r="E70" s="45"/>
      <c r="F70" s="45"/>
      <c r="G70" s="45"/>
      <c r="H70" s="45"/>
      <c r="I70" s="45"/>
      <c r="J70" s="45"/>
      <c r="K70" s="45"/>
    </row>
    <row r="71" spans="1:11">
      <c r="A71" s="45"/>
      <c r="B71" s="45"/>
      <c r="C71" s="45"/>
      <c r="D71" s="45"/>
      <c r="E71" s="45"/>
      <c r="F71" s="45"/>
      <c r="G71" s="45"/>
      <c r="H71" s="45"/>
      <c r="I71" s="45"/>
      <c r="J71" s="45"/>
      <c r="K71" s="45"/>
    </row>
    <row r="72" spans="1:11">
      <c r="A72" s="45"/>
      <c r="B72" s="45"/>
      <c r="C72" s="45"/>
      <c r="D72" s="45"/>
      <c r="E72" s="45"/>
      <c r="F72" s="45"/>
      <c r="G72" s="45"/>
      <c r="H72" s="45"/>
      <c r="I72" s="45"/>
      <c r="J72" s="45"/>
      <c r="K72" s="45"/>
    </row>
    <row r="73" spans="1:11">
      <c r="A73" s="45"/>
      <c r="B73" s="45"/>
      <c r="C73" s="45"/>
      <c r="D73" s="45"/>
      <c r="E73" s="45"/>
      <c r="F73" s="45"/>
      <c r="G73" s="45"/>
      <c r="H73" s="45"/>
      <c r="I73" s="45"/>
      <c r="J73" s="45"/>
      <c r="K73" s="45"/>
    </row>
    <row r="74" spans="1:11">
      <c r="A74" s="45"/>
      <c r="B74" s="45"/>
      <c r="C74" s="45"/>
      <c r="D74" s="45"/>
      <c r="E74" s="45"/>
      <c r="F74" s="45"/>
      <c r="G74" s="45"/>
      <c r="H74" s="45"/>
      <c r="I74" s="45"/>
      <c r="J74" s="45"/>
      <c r="K74" s="45"/>
    </row>
    <row r="75" spans="1:11">
      <c r="A75" s="45"/>
      <c r="B75" s="45"/>
      <c r="C75" s="45"/>
      <c r="D75" s="45"/>
      <c r="E75" s="45"/>
      <c r="F75" s="45"/>
      <c r="G75" s="45"/>
      <c r="H75" s="45"/>
      <c r="I75" s="45"/>
      <c r="J75" s="45"/>
      <c r="K75" s="45"/>
    </row>
    <row r="76" spans="1:11">
      <c r="A76" s="45"/>
      <c r="B76" s="45"/>
      <c r="C76" s="45"/>
      <c r="D76" s="45"/>
      <c r="E76" s="45"/>
      <c r="F76" s="45"/>
      <c r="G76" s="45"/>
      <c r="H76" s="45"/>
      <c r="I76" s="45"/>
      <c r="J76" s="45"/>
      <c r="K76" s="45"/>
    </row>
    <row r="77" spans="1:11">
      <c r="A77" s="45"/>
      <c r="B77" s="45"/>
      <c r="C77" s="45"/>
      <c r="D77" s="45"/>
      <c r="E77" s="45"/>
      <c r="F77" s="45"/>
      <c r="G77" s="45"/>
      <c r="H77" s="45"/>
      <c r="I77" s="45"/>
      <c r="J77" s="45"/>
      <c r="K77" s="45"/>
    </row>
    <row r="78" spans="1:11">
      <c r="A78" s="45"/>
      <c r="B78" s="45"/>
      <c r="C78" s="45"/>
      <c r="D78" s="45"/>
      <c r="E78" s="45"/>
      <c r="F78" s="45"/>
      <c r="G78" s="45"/>
      <c r="H78" s="45"/>
      <c r="I78" s="45"/>
      <c r="J78" s="45"/>
      <c r="K78" s="45"/>
    </row>
    <row r="79" spans="1:11" s="45" customFormat="1"/>
    <row r="80" spans="1:11" s="45" customFormat="1"/>
  </sheetData>
  <mergeCells count="27">
    <mergeCell ref="E49:K49"/>
    <mergeCell ref="E51:K52"/>
    <mergeCell ref="E54:K56"/>
    <mergeCell ref="E37:K37"/>
    <mergeCell ref="E39:K39"/>
    <mergeCell ref="E41:K41"/>
    <mergeCell ref="E43:K43"/>
    <mergeCell ref="E45:K45"/>
    <mergeCell ref="E47:K47"/>
    <mergeCell ref="E27:K27"/>
    <mergeCell ref="E29:K29"/>
    <mergeCell ref="B31:C31"/>
    <mergeCell ref="B32:C32"/>
    <mergeCell ref="E32:K32"/>
    <mergeCell ref="E35:K35"/>
    <mergeCell ref="E14:K14"/>
    <mergeCell ref="E16:K16"/>
    <mergeCell ref="E18:K18"/>
    <mergeCell ref="E20:K20"/>
    <mergeCell ref="E22:K22"/>
    <mergeCell ref="E24:K24"/>
    <mergeCell ref="B4:C4"/>
    <mergeCell ref="B5:C5"/>
    <mergeCell ref="E5:K5"/>
    <mergeCell ref="E8:K8"/>
    <mergeCell ref="E10:K10"/>
    <mergeCell ref="E12:K12"/>
  </mergeCells>
  <pageMargins left="0.75" right="0.75" top="1.5" bottom="0.186458333" header="0.5" footer="0.5"/>
  <pageSetup scale="52" orientation="landscape" r:id="rId1"/>
  <headerFooter scaleWithDoc="0" alignWithMargins="0">
    <oddHeader>&amp;C&amp;"Arial,Bold"&amp;12MTA CONSOLIDATED
EXPLANATION OF MAJOR VARIANCES BETWEEN NOVEMBER FORECAST AND ACTUAL
NOVEMBER 2021 YEAR-TO-DATE
($ in millions)</oddHeader>
  </headerFooter>
  <rowBreaks count="1" manualBreakCount="1">
    <brk id="3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November21 Table</vt:lpstr>
      <vt:lpstr>November 21 Explanations</vt:lpstr>
      <vt:lpstr>'November 21 Explanations'!Print_Area</vt:lpstr>
      <vt:lpstr>'November21 Table'!Print_Area</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2022-01-06T16:57:50Z</cp:lastPrinted>
  <dcterms:created xsi:type="dcterms:W3CDTF">2006-11-10T15:46:27Z</dcterms:created>
  <dcterms:modified xsi:type="dcterms:W3CDTF">2022-01-06T16:58:43Z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