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GT_Shared\2021\2021 AAG Monthly Reports\Consolidated\11-2021\"/>
    </mc:Choice>
  </mc:AlternateContent>
  <xr:revisionPtr revIDLastSave="0" documentId="8_{36B1C2BE-981E-4025-AA5F-BBDFA6343A59}" xr6:coauthVersionLast="46" xr6:coauthVersionMax="46" xr10:uidLastSave="{00000000-0000-0000-0000-000000000000}"/>
  <bookViews>
    <workbookView xWindow="3480" yWindow="405" windowWidth="21600" windowHeight="1462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<sst xmlns="http://schemas.openxmlformats.org/spreadsheetml/2006/main" count="204" uniqueCount="123">
  <si>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</si>
  <si>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</si>
  <si>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</si>
  <si>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</si>
  <si>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</si>
  <si>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</si>
  <si>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</si>
  <si>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</si>
  <si>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</si>
  <si>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</si>
  <si>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</si>
  <si>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</si>
  <si>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</si>
  <si>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</si>
  <si>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</si>
  <si>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</si>
  <si>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</si>
  <si>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</si>
  <si>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</si>
  <si>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</si>
  <si>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</si>
  <si>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</si>
  <si>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</si>
  <si>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</si>
  <si>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</si>
  <si>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</si>
  <si>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</si>
  <si>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</si>
  <si>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</si>
  <si>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</si>
  <si>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</si>
  <si>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</si>
  <si>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</si>
  <si>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</si>
  <si>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</si>
  <si>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</si>
  <si>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</si>
  <si>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</si>
  <si>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</si>
  <si>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</si>
  <si>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</si>
  <si>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</si>
  <si>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</si>
  <si>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</si>
  <si>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</si>
  <si>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</si>
  <si>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</si>
  <si>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 xml:space="preserve">The GASB adjustment reflects the value associated with the unfunded accrued liability for post-employment health benefits. </t>
  </si>
  <si>
    <t>CONSOLIDATED ACCRUAL STATEMENT OF OPERATIONS BY CATEGORY</t>
  </si>
  <si>
    <t xml:space="preserve">Lower expenses reflect fewer trips and the timing of support costs. </t>
  </si>
  <si>
    <t>Lower expenses reflect fewer trips and the timing of support costs.</t>
  </si>
  <si>
    <t>EXPLANATION OF VARIANCES BETWEEN MID-YEAR FORECAST AND ACTUAL - ACCRUAL BASIS</t>
  </si>
  <si>
    <t>Traffic volume was higher than forecast largely due to higher traffic volume.</t>
  </si>
  <si>
    <t>MNR had a favorable variance of $0.5M. Other agency variances were minor.</t>
  </si>
  <si>
    <t>Reflects Agencies' adjustments to account for net pension liability. MTA Bus was favorable by $7.1M.</t>
  </si>
  <si>
    <t>NOVEMBER</t>
  </si>
  <si>
    <t>Passenger revenue was higher at NYCT by $21.9M, mainly due to higher ridership and average fares, and $2.1M at MNR and $1.3M at MTA Bus mainly due to higher ridership.</t>
  </si>
  <si>
    <t>Passenger revenue was higher at NYCT and MTA Bus by $122.8M and $12.7M, respectively, due to higher ridership and average fares. MNR and the LIRR were favorable by $10.1M and $7.0M, respectively, mainly due to higher ridership.</t>
  </si>
  <si>
    <t>The unfavorable outcome primarily reflects a negative shift in the market value of the invested assets portfolio ($4.2M) at FMTAC, lower student fare and senior citizen reimbursements, and lower recoveries from insurance and contract services ($2.1M) at MTA Bus, lower paratransit reimbursements ($1.9M) at NYCT, the timing of Two Broadway tenant payments ($1.5M) at C&amp;D, and lower GCT retail and advertising revenues ($1.0M) at MNR.  Partially offsetting these results was a favorable outcome primarily reflecting the timing of income from E-ZPass administrative fees, $0.9M at B&amp;T.</t>
  </si>
  <si>
    <t>The favorable outcomes of $28.8M at the LIRR, $10.6M at MTA Bus, $5.1M at B&amp;T, and $3.1M at MTA HQ were due to the continuation of drivers referenced for the month. Underruns at MNR of $2.3M reflected lower train &amp; engine crew requirements and improved Transportation availability.  However, these results were partially offset by an unfavorable outcome of ($35.4M) at NYCT, primarily driven by higher vacancy coverage and maintenance requirements and adverse weather events. (See overtime variance analysis charts for more detail.)</t>
  </si>
  <si>
    <t>Favorable variances of $1.3M at MTA HQ, $1.1M at the LIRR, and $0.9M at B&amp;T are mainly due to vacancies. MTA Bus was favorable by $1.3M.  MNR was favorable by $1.0M mainly due to lower rates and labor costs. These results are partially offset by an unfavorable variance of ($2.7M) at NYCT.</t>
  </si>
  <si>
    <t xml:space="preserve">Factors highlighted for the month continue at NYCT, and the LIRR with favorable variances of $18.4M and $11.8M, respectively. MTA HQ was favorable by $3.6M due to timing. These results were partially offset by unfavorable variances of ($2.3M) at MTA Bus due to the continuation of drivers referenced for the month, and ($1.5M) at MNR due to higher retirees.  </t>
  </si>
  <si>
    <t>The LIRR was favorable by $1.4M due to lower Railroad Retirement Taxes. MTA Bus was favorable by $1.1M due to timing, lower Worker's Compensation, and Health Benefits Trust expenses. Vacancies were responsible for favorable variances of $1.1M and $0.9M at MTA HQ and B&amp;T, respectively. MNR was favorable by $0.9M due to a lower employee claim provision and rates. These results were partially offset by an unfavorable variance of ($0.8M) at NYCT.</t>
  </si>
  <si>
    <t>The LIRR was favorable by $12.0M due to lower Railroad Retirement Taxes and Railroad Unemployment Insurance.  MTA Bus, B&amp;T, and MNR were favorable by $6.9M, $4.9M, and $4.0M, respectively, due to the continuation of drivers referenced for the month. These results were partially offset unfavorable variances of ($8.7M) at NYCT mainly due to lower reimbursable overhead credits, and ($4.6M) at MTA HQ due to litigation reserves.</t>
  </si>
  <si>
    <t>NYCT and MNR were unfavorable by ($25.8M) and ($3.5M), respectively, due to the continuation of drivers referenced for the month. FMTAC was unfavorable by ($1.3M) due to higher general &amp; administrative, commissions, and safety loss control expenses. The LIRR was unfavorable by ($1.2M) mainly due to higher bad debt reserves and credit/debit card processing fees. Partially offsetting these results were favorable variances of $10.2M at MTA HQ, $3.3M at B&amp;T, and $1.0M at C&amp;D due to timing, $0.6M at SIR, and $0.5M at MTA Bus due to lower print and stationery supplies and the timing of Automatic Fare Collection (AFC) fees, payroll mobility taxes, and other miscellaneous expenses.</t>
  </si>
  <si>
    <t>Timing differences in project completions and assets reaching beneficial use resulted in unfavorable variances of ($9.7M) at B&amp;T, ($4.0M) at NYCT, and ($2.3M) at the LIRR, and favorable variances of $2.8M at MTA HQ, and $1.0M at MTA Bus.</t>
  </si>
  <si>
    <t>Timing differences in project completions and assets reaching beneficial use resulted in favorable variances of $21.4M at MTA HQ, $21.2M at NYCT, $6.7M at MTA Bus, and $0.6M at SIR and unfavorable variances of ($17.8M) at the LIRR, ($10.4M) at B&amp;T, and ($4.9M) at MNR.</t>
  </si>
  <si>
    <t>Reflects the impact of a Generally Accepted Accounting Principles (GAAP) change in OPEB liability (GASB 75). MTA Bus was favorable by $9.9M.</t>
  </si>
  <si>
    <t>Reflects the impact of a Generally Accepted Accounting Principles (GAAP) change in OPEB liability (GASB 75). NYCT, MTA Bus, SIR and MNR were favorable by $64.4M, $59.6M, $1.4M and $1.2M, respectively.</t>
  </si>
  <si>
    <t>Reflects Agencies' adjustments to account for net pension liability. MTA Bus and MNR were favorable by $43.0M and $11.4M, respectively, and an unfavorable variance of ($6.6M) at NYCT.</t>
  </si>
  <si>
    <t>Unfavorable variances: ($1.2M) at NYCT, and ($0.8M) at MNR. (See overtime variance analysis charts for more detail)</t>
  </si>
  <si>
    <t>Favorable variances: $16.8M at NYCT, $6.5M at the LIRR, $2.2M at MNR, and $1.6M at MTA HQ. (See overtime variance analysis charts for more detail.)</t>
  </si>
  <si>
    <t>Favorable variance: $0.6M at NYCT.</t>
  </si>
  <si>
    <t xml:space="preserve">Favorable variances: $4.2M at NYCT, $2.0M at MNR, $1.2M at MTA Bus, $0.7M at C&amp;D and $0.6M at MTA HQ. Unfavorable variance: ($0.9M) at B&amp;T. 
</t>
  </si>
  <si>
    <t xml:space="preserve">Favorable variance: $1.9M at NYCT.
</t>
  </si>
  <si>
    <t xml:space="preserve">Favorable variance: $0.9M at NYCT. </t>
  </si>
  <si>
    <t xml:space="preserve">Favorable variances: $19.3M at NYCT, $1.5M at SIR, $1.5M at MNR, and C&amp;D at $0.7M. Unfavorable variance: ($1.3M) at the LIRR.
</t>
  </si>
  <si>
    <t xml:space="preserve">Favorable variance: $1.4M at the LIRR. </t>
  </si>
  <si>
    <t>MTA HQ was $20.2M favorable, mainly due to an accounting adjustment. Timing was responsible for favorable variances of $1.0M at B&amp;T and $0.7M at the LIRR. Partially offsetting these results were unfavorable variances of ($3.6M) at NYCT and ($0.8M) at MTA Bus mainly due to higher credit/debit card processing fees, and ($0.6M) at MNR mainly due to higher subsidy payments for West-of-Hudson service and higher credit card processing fees.</t>
  </si>
  <si>
    <t>Vacancies primarily contributed to the favorable outcomes of $12.8M at the LIRR, $5.2M at NYCT, and $2.8M at MTA HQ. MNR was $2.6M favorable primarily due to savings related to lower engine and crew payments, as well as hiring and attrition. Partially offsetting these results was an unfavorable variance of ($1.9M) at MTA Bus primarily due to higher vacation, sick and personal time payments, and lower attrition. Other Agency variances were minor.</t>
  </si>
  <si>
    <t>Vacancies continue to generate substantial savings at the LIRR, NYCT, MTA HQ, MNR, B&amp;T, SIR, and MTAC&amp;D––with variances of $46.3M, $42.8M, $13.3M, $8.0M, $6.7M, $1.1M, and $0.6M, respectively.  Partially offsetting these results was an unfavorable outcome of ($7.2M) at MTA Bus, reflecting higher vacation, sick and personal time payments, and lower attrition.</t>
  </si>
  <si>
    <t>NYCT was $31.8M favorable mainly reflecting lower expenses and the reclassification of expenses to reimbursable. The favorable variances of $6.5M at B&amp;T and $3.5M at MTA HQ were mainly due to the same reasons noted for the month. Partially offsetting these results were unfavorable variances of ($5.9M) at the LIRR due to an over-estimated allocation to the reimbursable budget and the timing of COVID-19 death benefits, ($4.1M) at MNR primarily due in part to higher rates and a COVID-19 death benefit provision, and ($0.6M) at MTA Bus due to higher expenses.</t>
  </si>
  <si>
    <t xml:space="preserve">The favorable outcome primarily reflects the timing of project activity with variances of $3.3M at the LIRR and $1.4M at MNR. Lower project activity resulted in unfavorable variances of ($2.5M) at MTAHQ and ($0.8M) at B&amp;T partially offset these outcomes. </t>
  </si>
  <si>
    <t>Lower project activity resulted in unfavorable variances of ($40.6M) at NYCT, ($19.0M) at MTA HQ, ($6.9M) at MNR, and ($4.2M) at B&amp;T, respectively. Additionally, MTAC&amp;D was ($1.7M) unfavorable due to timing. Partially offsetting these results were favorable outcomes of $18.3M at the LIRR and $1.6M at MTA Bus, both due to timing.</t>
  </si>
  <si>
    <t>Higher rates contributed to the unfavorable outcome of ($3.5M) at NYCT. Partially offsetting this result was a favorable variance of $0.8M at the LIRR primarily due to lower usage. Other Agency variances were minor.</t>
  </si>
  <si>
    <t>The unfavorable outcomes of ($4.8M) at NYCT and ($4.0M) at MNR were largely due to higher rates. Partially offsetting these results were favorable outcomes of $5.5M at the LIRR primarily due to lower consumption, and $0.9M at MTAC&amp;D and $0.5M at MTA HQ, both due to timing.</t>
  </si>
  <si>
    <t>NYCT was $1.9M favorable mainly due to the timing of clean fuel credits. Other Agency variances were minor.</t>
  </si>
  <si>
    <t>NYCT was favorable by $10.2M mainly due to lower consumption, partially offset by higher prices. MTA Bus was $4.3M favorable primarily due to the receipt of an IRS CNG excise tax rebate, a Con Edison credit adjustment, and lower usage, partially offset by higher prices. Partially offsetting these results was an unfavorable variance of ($1.2M) at the LIRR due to higher prices and timing, partially offset by lower consumption. Other Agency variances were minor.</t>
  </si>
  <si>
    <t>NYCT was $9.7M favorable primarily due to lower ridership levels caused by COVID. Timing was largely responsible for the favorable variances of $3.1M at MTA Bus and $2.5M at FMTAC. Other Agency variances were minor.</t>
  </si>
  <si>
    <t>The drivers of the YTD variances for NYCT, FMTAC, and MTA Bus are mainly the same as those noted for the month, however, YTD favorable variances are $29.2M, $22.3M, and $18.7M, respectively. Additionally, the LIRR was $1.4M favorable primarily due to a decrease in corporate reserves and MTA HQ was $0.9M favorable due to a lower level of claims expense. Partially offsetting these results was an unfavorable variance of ($1.4M) at MNR due to a higher passenger claims provision.</t>
  </si>
  <si>
    <t xml:space="preserve">The drivers of the YTD variances for MTA HQ, MTA Bus, NYCT, B&amp;T, MTAC&amp;D and MNR are mainly the same as those noted for the month, however, YTD favorable variances are $30.4M, $19.3M, $18.6M, $18.5M, $6.1M, and $5.7M, respectively. Additionally, the LIRR was $10.8M favorable primarily due to the timing of security service and maintenance invoices, Moynihan Train Hall one-time start-up costs, uniform invoices, maintenance and repair services, hazardous waste cleanup, delayed vehicle purchases, and lower real estate rental costs; and SIR was $1.9M favorable due to the timing of facility maintenance and services projects. </t>
  </si>
  <si>
    <t>The overall favorable outcome was attributable to lower costs of $26.6M at MTA HQ mainly due to the timing of professional services, recoveries, temporary services related to staffing of the COVID-19 hotline, MTA IT maintenance, repairs and consulting, outside services and consulting for cybersecurity, MTA IT data center charges, and MTA IT software and hardware expenses, and engineering services; $5.4M at NYCT due to the timing of MTA real estate credits; $2.8M at MTAC&amp;D due to the timing of recoveries from Agencies; $2.4M at MTA Bus due to interagency charges, bus technology and service contracts; $2.3M at B&amp;T for bond issuance costs, advertising and marketing, engineering services, and planning studies; and $0.8M at the LIRR primarily due to the timing of MTA chargebacks and rail testing invoices.</t>
  </si>
  <si>
    <t>The drivers of the YTD variances for MTA HQ, MTAC&amp;D and MTA Bus are mainly the same as those noted for the month, however, YTD favorable variances are $104.9M, $14.7M and $13.8M, respectively.  Additionally, NYCT was $9.8M favorable due to underruns in IT service, maintenance and consulting; MNR was $5.4M favorable due to lower consulting and engineering services; the LIRR was $5.3M favorable primarily due to the timing of rail testing, MTA chargebacks, rolling stock decommissioning, IT hardware, software costs for GCT and Midday Storage Yard offices, and revenue fleet inspection; and SIR was $0.5M favorable due to the timing of COVID-19 cleaning expenses. Partially offsetting these results was an unfavorable variance of ($2.3M) at B&amp;T primarily due to legal fees.</t>
  </si>
  <si>
    <t xml:space="preserve">Favorable results of $7.4M at the LIRR was primarily due to the timing of modifications and Reliability Centered Maintenance activity for revenue fleet and right of way material costs. The favorable variance of $5.9M at NYCT was mainly due to reduced usage resulting from maintainer vacancies and the favorable timing of maintenance programs. The $3.7M favorable variance at MNR was primarily due to the timing of rolling stock maintenance, rolling stock material usage and various inventory adjustments. The favorable outcome of $3.0M at MTA Bus was due to lower general maintenance material requirements, the timing of radio equipment maintenance/repairs, construction material, and COVID-19 cleaning expenses. </t>
  </si>
  <si>
    <t>The drivers of the YTD variances for NYCT, the LIRR, MTA Bus and MNR are mainly the same as those noted for the month, however, YTD favorable variances are $61.9M, $42.3M, $18.3M and $9.1M, respectively. In addition, MTA HQ had a favorable outcome of $1.0M primarily due to the timing of COVID-19 related cleaning supplies expenses.</t>
  </si>
  <si>
    <t xml:space="preserve">MNR had a favorable variance of $3.7M, partially offset by an unfavorable variance of ($1.0M) at the LIRR. </t>
  </si>
  <si>
    <t>Unfavorable variances: ($8.5M) at NYCT, ($8.0M) at MTAC&amp;D, and ($0.8M) at SIR. Favorable variances: $4.8M at the LIRR, $1.9M at MTA HQ, and $0.9M at MNR.</t>
  </si>
  <si>
    <t xml:space="preserve">Unfavorable variances: ($144.3M) at NYCT, ($40.3M) at MTA HQ, ($49.8M) at MNR, ($39.5M) at MTAC&amp;D, ($4.8M) at SIR, and ($4.1M) at B&amp;T. Favorable variances: $17.3M at the LIRR and $0.8M at MTA Bus.  </t>
  </si>
  <si>
    <t xml:space="preserve">Favorable variances: $4.7M at NYCT, $0.6M at the LIRR, and $0.5M at both MTA HQ and SIR. Unfavorable variance: ($0.7M) at MNR. Other Agency variances were minor. </t>
  </si>
  <si>
    <t xml:space="preserve">Favorable variance: $1.6M at the LIRR. Unfavorable variance: ($0.8M) at NYCT. Other Agency variances were minor.
</t>
  </si>
  <si>
    <t xml:space="preserve">Unfavorable variances: ($18.0M) at NYCT and ($1.2M) at B&amp;T. Favorable variances: $11.3M at the LIRR, $1.3M at MTAC&amp;D, and $1.0M at MNR. 
</t>
  </si>
  <si>
    <t xml:space="preserve">Unfavorable variances: ($2.8M) at the LIRR and ($1.5M) at MNR. Favorable variances: $2.5M at MTA HQ, and $0.8M at B&amp;T. </t>
  </si>
  <si>
    <t>Favorable variances: $40.6M at NYCT, $19.0M at MTA HQ, $4.3M at MNR, and $4.2M at B&amp;T. Unfavorable variances: ($18.3M) at the LIRR and ($1.6M) at MTA Bus.</t>
  </si>
  <si>
    <t xml:space="preserve">Favorable variances: $1.4M at both MTAC&amp;D and NYCT, and $1.1M at MNR. Unfavorable variance ($0.6M) at the LIRR.   
</t>
  </si>
  <si>
    <t xml:space="preserve">Favorable variances: $9.9M at MTAC&amp;D and $8.1M at MNR. Unfavorable variances: ($3.7M) at the LIRR and ($2.2M) at NYCT. 
</t>
  </si>
  <si>
    <t xml:space="preserve">Favorable variances: $5.5M at C&amp;D and $1.9M at MNR. Unfavorable variances: ($5.6M) at MTA HQ and ($0.5M) at the LIRR.  </t>
  </si>
  <si>
    <t xml:space="preserve">Favorable variances: $23.3M at MTAC&amp;D,  $118.4M at MNR, and $15.8M at MTA HQ. Unfavorable variances: ($3.8M) at the LIRR and ($1.6M) at NYCT.
</t>
  </si>
  <si>
    <t>Unfavorable variance: ($3.1M) at the LIRR. Favorable variance: $2.3M at NYCT. Other Agency variances were minor.</t>
  </si>
  <si>
    <t xml:space="preserve">Favorable variances: $14.5M at NYCT and $0.8M at MTA Bus. Unfavorable variances: ($9.9M) at the LIRR and ($3.3M) at MNR. </t>
  </si>
  <si>
    <t>YTD unfavorable results primarily reflect the continuation of drivers referenced for the month of ($27.6M) at FMTAC, ($12.7M) at MTA Bus, ($6.2M) at C&amp;D, and ($5.7M) at NYCT. MNR was unfavorable by ($7.4M) due to lower advertising, GCT retail, and parking revenues. The LIRR was unfavorable by ($0.9M) mainly due to lower advertising and the timing of miscellaneous revenue. SIR was ($0.8M) unfavorable mainly due to lower reimbursement for school fares and lower advertising revenue. These unfavorable results were partly offset by a favorable outcome of $6.9M at B&amp;T due to timing.</t>
  </si>
  <si>
    <t>NYCT and MNR were unfavorable by ($9.5M) and ($0.6M), respectively, primarily due to higher vacancy coverage and higher maintenance requirements. These unfavorable results were partially offset by favorable results at the LIRR of $2.1M primarily due to lower vacancy/absentee coverage, programmatic/routine maintenance, and scheduled/unscheduled service; $1.2M at B&amp;T primarily due to continued scheduling, deployment, and managerial efficiencies, as well as the deferral of non-critical maintenance work; $1.0M at MTA Bus due to lower unscheduled service resulting from less traffic and service, COVID-related cleaning efficiencies, and programmatic maintenance; and $0.9M at MTA HQ due to lower coverage requirements for MTAPD at MTA HQ. (See overtime variance analysis charts for more details.)</t>
  </si>
  <si>
    <t>The LIRR, B&amp;T, MTA HQ, and MNR were favorable by $8.5M, $4.4M, $3.6M, and $2.8M, respectively, due to the continuation of drivers referenced for the month. SIR was favorable by $0.7M, mainly due to lower rates due to prescription drug contract rebates and vacancy savings. Partially offsetting these results were unfavorable variances of ($5.3M) at MTA Bus due to higher prescription drug coverage and life insurance, and ($2.6M) at NYCT due to timing.</t>
  </si>
  <si>
    <t>NYCT was favorable by $24.8M due to the timing of rebate credits. The LIRR was favorable by $1.6M due to fewer retirees. Partially offsetting these results was an unfavorable variance of ($2.0M) at MTA Bus due to higher prescription drug coverage and life insurance.</t>
  </si>
  <si>
    <t xml:space="preserve">NYCT was $8.0M favorable mainly reflecting lower pension expenses. B&amp;T was $2.4M favorable primarily due to lower than allocated capital reimbursement offsets. MTA HQ was $1.2M favorable due to the timing of expenses.  Partially offsetting these results were unfavorable variances of ($1.0M) at MNR primarily due to higher rates, and ($0.8M) at the LIRR  primarily due to an over-estimated allocation to the reimbursable budget. </t>
  </si>
  <si>
    <t>Timing was responsible for a favorable variance of $1.9M at FMTAC, partially offset by an unfavorable variance of ($0.7M) at MTA HQ. NYCT was favorable by $0.6M.</t>
  </si>
  <si>
    <t>Timing was responsible for favorable variances of $12.6M at FMTAC and $1.3M at MTA Bus, partially offset by an unfavorable variance of ($1.3M) at MTA HQ. NYCT was favorable by $2.6M.</t>
  </si>
  <si>
    <t xml:space="preserve">The overall favorable outcome was attributable to lower costs of $5.8M at NYCT largely due to the timing of maintenance contract expenses; $3.7M at B&amp;T for the timing of major maintenance and painting, the E-ZPass customer service center, and E-Zpass tags; $3.3M at MTA Bus mainly due to facility maintenance, bus technology, farebox maintenance, Shop Program activities, COVID-related expenses, tires and tubes rentals and vehicle purchases; lower costs of $3.1M at MTA HQ mainly due to the timing of maintenance and repairs (which includes Gowanus High Occupancy Vehicle (HOV)), MTA IT telephone, and real estate rentals; $3.1M at the LIRR primarily due to lower bussing services, maintenance and other repairs, and real estate rentals; $1.2M at MTAC&amp;D due to the timing of facility service invoices (security, janitorial and maintenance/repairs); and $1.0M at MNR due to the timing of expenses for locomotive overhauls, infrastructure maintenance and other miscellaneous maintenance and operating contracts.
</t>
  </si>
  <si>
    <t xml:space="preserve">Favorable variances: $64.3M at NYCT, $6.1M at MNR, $3.1M at MTAC&amp;D, $3.0M at SIR, $2.6 at B&amp;T, and $2.4M at MTA HQ. Unfavorable variance: ($1.1M) at MTA Bus. </t>
  </si>
  <si>
    <t xml:space="preserve">Favorable variance: $3.9M at NYCT. </t>
  </si>
  <si>
    <t xml:space="preserve">Debt Service for the month of November was $104.40 million, which was $91.8 million or 46.8% favorable, due to timing as the prefunded November 15th debt service payment in October was reversed. </t>
  </si>
  <si>
    <t xml:space="preserve">Year-to-Date Debt Service expenses were $2,535.9 million, which were $50.5 million or 2.0% favorable, primarily due to lower than budgeted TRB variable rates and  timing of debt issuance related to TRB bonds; and secondarily due to lower than budgeted debt service due to timing of debt service deposits and debt issuance related to PMT Bonds, structuring of a PMT bond issuance with longer-dated amortizations, and lower than budgeted TBTA variable rates. </t>
  </si>
  <si>
    <t>The favorable YTD variance mainly reflected favorable results for Urban Taxes of $85.1M, due to strong commercial real estate activity in NYC, and higher-than-budgeted MTA Aid of $81.1M, due primarily to timing of booking accruals by MTA Accounting. Also contributing to the favorable variance were higher-than-forecasted PMT of $78.5M, and higher MRT receipts of $68.0M due to  strong residential mortgage activity in the suburban counties. This was partially offset by lower City Subsidy for MTA Bus of $122.4M, lower-than-budgeted PBT of $50.9M, lower PMT Replacement of $47.0M, and lower CDOT of $28.3, all due to timing. Lower-than-forecasted FHV transactions of $11.8M and lower City Subsidy for Staten Island Railway of $8.2M also contributed to the variance.</t>
  </si>
  <si>
    <t>The variance mainly reflected favorable results for State Operating Assistance 18b of $47.0M, due primarily to timing of accruals by MTA Accounting, favorable Urban Taxes of $9.7M, due to strong commercial real estate activity in NYC, and higher-than-forecasted PMT of $5.7M. Also contributing to the favorable variance were Local Operating Assistance of $4.7M, due to the timing, and higher-than-budgeted MRT receipts of $4.5M, due to strong residential mortgage activity in the suburban counties. This was partially offset by lower City Subsidy for MTA Bus of $19.9M, PBT of $10.7M and MMTOA of $7.0M, all due to timing of booking accruals by MTA Accounting.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</si>
</sst>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6" formatCode="0.0%;\(0.0%\)"/>
    <numFmt numFmtId="177" formatCode="_([$€-2]* #,##0.00_);_([$€-2]* \(#,##0.00\);_([$€-2]* &quot;-&quot;??_)"/>
    <numFmt numFmtId="178" formatCode=";;"/>
  </numFmts>
  <fonts count="124">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color indexed="8"/>
      <name val="MS Sans Serif"/>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1"/>
      <name val="Calibri"/>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4" fontId="5" fillId="0" borderId="0" applyFont="0" applyFill="0" applyBorder="0" applyAlignment="0" applyProtection="0"/>
    <xf numFmtId="169" fontId="3" fillId="0" borderId="0" applyFont="0" applyFill="0" applyBorder="0" applyAlignment="0" applyProtection="0"/>
    <xf numFmtId="0" fontId="6" fillId="0" borderId="0" applyProtection="0"/>
    <xf numFmtId="0" fontId="6" fillId="0" borderId="0" applyProtection="0"/>
    <xf numFmtId="0" fontId="6" fillId="0" borderId="0"/>
    <xf numFmtId="0" fontId="15" fillId="0" borderId="0" applyProtection="0"/>
    <xf numFmtId="0" fontId="3" fillId="0" borderId="0" applyProtection="0"/>
    <xf numFmtId="9" fontId="15" fillId="0" borderId="0" applyFont="0" applyFill="0" applyBorder="0" applyAlignment="0" applyProtection="0"/>
    <xf numFmtId="176"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6" fillId="0" borderId="0" applyProtection="0"/>
    <xf numFmtId="43" fontId="16" fillId="0" borderId="0" applyFont="0" applyFill="0" applyBorder="0" applyAlignment="0" applyProtection="0"/>
    <xf numFmtId="0" fontId="17" fillId="0" borderId="0" applyProtection="0"/>
    <xf numFmtId="9" fontId="17"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37" fontId="17"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0" fontId="17" fillId="0" borderId="0" applyProtection="0"/>
    <xf numFmtId="43" fontId="17" fillId="0" borderId="0" applyFont="0" applyFill="0" applyBorder="0" applyAlignment="0" applyProtection="0"/>
    <xf numFmtId="43" fontId="3" fillId="0" borderId="0" applyFont="0" applyFill="0" applyBorder="0" applyAlignment="0" applyProtection="0"/>
    <xf numFmtId="3" fontId="17" fillId="0" borderId="0" applyFont="0" applyFill="0" applyBorder="0" applyAlignment="0" applyProtection="0"/>
    <xf numFmtId="44" fontId="3" fillId="0" borderId="0" applyFont="0" applyFill="0" applyBorder="0" applyAlignment="0" applyProtection="0"/>
    <xf numFmtId="177" fontId="17" fillId="0" borderId="0" applyFont="0" applyFill="0" applyBorder="0" applyAlignment="0" applyProtection="0"/>
    <xf numFmtId="178" fontId="18" fillId="0" borderId="0">
      <protection locked="0"/>
    </xf>
    <xf numFmtId="178" fontId="18" fillId="0" borderId="0">
      <protection locked="0"/>
    </xf>
    <xf numFmtId="178" fontId="19" fillId="0" borderId="0">
      <protection locked="0"/>
    </xf>
    <xf numFmtId="178" fontId="18" fillId="0" borderId="0">
      <protection locked="0"/>
    </xf>
    <xf numFmtId="178" fontId="18" fillId="0" borderId="0">
      <protection locked="0"/>
    </xf>
    <xf numFmtId="178" fontId="18" fillId="0" borderId="0">
      <protection locked="0"/>
    </xf>
    <xf numFmtId="178" fontId="19" fillId="0" borderId="0">
      <protection locked="0"/>
    </xf>
    <xf numFmtId="0" fontId="17" fillId="0" borderId="0"/>
    <xf numFmtId="15" fontId="20" fillId="0" borderId="0" applyFont="0" applyFill="0" applyBorder="0" applyAlignment="0" applyProtection="0"/>
    <xf numFmtId="4" fontId="20" fillId="0" borderId="0" applyFont="0" applyFill="0" applyBorder="0" applyAlignment="0" applyProtection="0"/>
    <xf numFmtId="0" fontId="21" fillId="0" borderId="2">
      <alignment horizontal="center"/>
    </xf>
    <xf numFmtId="3" fontId="20" fillId="0" borderId="0" applyFont="0" applyFill="0" applyBorder="0" applyAlignment="0" applyProtection="0"/>
    <xf numFmtId="0" fontId="20" fillId="5" borderId="0" applyNumberFormat="0" applyFont="0" applyBorder="0" applyAlignment="0" applyProtection="0"/>
    <xf numFmtId="37" fontId="22"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0" fontId="22" fillId="0" borderId="0" applyProtection="0"/>
    <xf numFmtId="0" fontId="22" fillId="0" borderId="0" applyProtection="0"/>
    <xf numFmtId="37" fontId="23" fillId="0" borderId="0" applyFont="0" applyFill="0" applyBorder="0" applyAlignment="0" applyProtection="0"/>
    <xf numFmtId="164" fontId="3" fillId="0" borderId="0" applyFont="0" applyFill="0" applyBorder="0" applyAlignment="0" applyProtection="0"/>
    <xf numFmtId="0" fontId="23" fillId="0" borderId="0" applyProtection="0"/>
    <xf numFmtId="43" fontId="23" fillId="0" borderId="0" applyFont="0" applyFill="0" applyBorder="0" applyAlignment="0" applyProtection="0"/>
    <xf numFmtId="0" fontId="23" fillId="0" borderId="0" applyProtection="0"/>
    <xf numFmtId="37" fontId="24"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37" fontId="3" fillId="0" borderId="0" applyFont="0" applyFill="0" applyBorder="0" applyAlignment="0" applyProtection="0"/>
    <xf numFmtId="5" fontId="3" fillId="0" borderId="0" applyFont="0" applyFill="0" applyBorder="0" applyAlignment="0" applyProtection="0"/>
    <xf numFmtId="176" fontId="3" fillId="0" borderId="0" applyFont="0" applyFill="0" applyBorder="0" applyAlignment="0" applyProtection="0"/>
    <xf numFmtId="0" fontId="26" fillId="0" borderId="0" applyProtection="0"/>
    <xf numFmtId="43" fontId="26"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9" fillId="0" borderId="0" applyFont="0" applyFill="0" applyBorder="0" applyAlignment="0" applyProtection="0"/>
    <xf numFmtId="0" fontId="29" fillId="0" borderId="0" applyProtection="0"/>
    <xf numFmtId="43" fontId="29" fillId="0" borderId="0" applyFont="0" applyFill="0" applyBorder="0" applyAlignment="0" applyProtection="0"/>
    <xf numFmtId="0" fontId="30"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1" fillId="0" borderId="0" applyFont="0" applyFill="0" applyBorder="0" applyAlignment="0" applyProtection="0"/>
    <xf numFmtId="39" fontId="32" fillId="0" borderId="0">
      <alignment horizontal="right"/>
    </xf>
    <xf numFmtId="0" fontId="3" fillId="0" borderId="6" applyNumberFormat="0" applyFont="0" applyFill="0" applyAlignment="0" applyProtection="0"/>
    <xf numFmtId="0" fontId="3" fillId="3" borderId="5" applyNumberFormat="0" applyFont="0" applyBorder="0" applyAlignment="0" applyProtection="0"/>
    <xf numFmtId="0" fontId="3" fillId="0" borderId="6" applyNumberFormat="0" applyFont="0" applyFill="0" applyAlignment="0" applyProtection="0"/>
    <xf numFmtId="0" fontId="3" fillId="0" borderId="7" applyNumberFormat="0" applyFont="0" applyFill="0" applyAlignment="0" applyProtection="0"/>
    <xf numFmtId="49" fontId="32" fillId="0" borderId="0"/>
    <xf numFmtId="0" fontId="33" fillId="0" borderId="0">
      <alignment horizontal="center"/>
    </xf>
    <xf numFmtId="0" fontId="34" fillId="0" borderId="0">
      <alignment horizontal="center"/>
    </xf>
    <xf numFmtId="0" fontId="3" fillId="3" borderId="0" applyNumberFormat="0" applyFont="0" applyBorder="0" applyAlignment="0" applyProtection="0"/>
    <xf numFmtId="0" fontId="3" fillId="0" borderId="2" applyNumberFormat="0" applyFont="0" applyFill="0" applyAlignment="0" applyProtection="0"/>
    <xf numFmtId="37" fontId="35" fillId="0" borderId="0" applyFont="0" applyFill="0" applyBorder="0" applyAlignment="0" applyProtection="0"/>
    <xf numFmtId="0" fontId="36" fillId="0" borderId="0" applyProtection="0"/>
    <xf numFmtId="43" fontId="36" fillId="0" borderId="0" applyFont="0" applyFill="0" applyBorder="0" applyAlignment="0" applyProtection="0"/>
    <xf numFmtId="0" fontId="36" fillId="0" borderId="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37" fontId="39"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2" fillId="0" borderId="0" applyProtection="0"/>
    <xf numFmtId="43" fontId="42" fillId="0" borderId="0" applyFont="0" applyFill="0" applyBorder="0" applyAlignment="0" applyProtection="0"/>
    <xf numFmtId="0" fontId="42" fillId="0" borderId="0" applyProtection="0"/>
    <xf numFmtId="0" fontId="3" fillId="0" borderId="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3" fillId="0" borderId="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4" fillId="0" borderId="0" applyProtection="0"/>
    <xf numFmtId="0" fontId="55" fillId="0" borderId="0" applyProtection="0"/>
    <xf numFmtId="43" fontId="55"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3" fillId="0" borderId="0" applyProtection="0"/>
    <xf numFmtId="0" fontId="59" fillId="0" borderId="0" applyProtection="0"/>
    <xf numFmtId="43" fontId="59"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0"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7" fillId="47"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4" borderId="0" applyNumberFormat="0" applyBorder="0" applyAlignment="0" applyProtection="0"/>
    <xf numFmtId="0" fontId="68" fillId="38" borderId="0" applyNumberFormat="0" applyBorder="0" applyAlignment="0" applyProtection="0"/>
    <xf numFmtId="0" fontId="69" fillId="55" borderId="17" applyNumberFormat="0" applyAlignment="0" applyProtection="0"/>
    <xf numFmtId="0" fontId="70" fillId="56" borderId="18"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1" fillId="0" borderId="0" applyNumberFormat="0" applyFill="0" applyBorder="0" applyAlignment="0" applyProtection="0"/>
    <xf numFmtId="0" fontId="72" fillId="39" borderId="0" applyNumberFormat="0" applyBorder="0" applyAlignment="0" applyProtection="0"/>
    <xf numFmtId="0" fontId="73" fillId="0" borderId="19" applyNumberFormat="0" applyFill="0" applyAlignment="0" applyProtection="0"/>
    <xf numFmtId="0" fontId="74" fillId="0" borderId="20" applyNumberFormat="0" applyFill="0" applyAlignment="0" applyProtection="0"/>
    <xf numFmtId="0" fontId="75" fillId="0" borderId="21" applyNumberFormat="0" applyFill="0" applyAlignment="0" applyProtection="0"/>
    <xf numFmtId="0" fontId="75" fillId="0" borderId="0" applyNumberFormat="0" applyFill="0" applyBorder="0" applyAlignment="0" applyProtection="0"/>
    <xf numFmtId="0" fontId="76" fillId="42" borderId="17" applyNumberFormat="0" applyAlignment="0" applyProtection="0"/>
    <xf numFmtId="0" fontId="77" fillId="0" borderId="22" applyNumberFormat="0" applyFill="0" applyAlignment="0" applyProtection="0"/>
    <xf numFmtId="0" fontId="78"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3" applyNumberFormat="0" applyFont="0" applyAlignment="0" applyProtection="0"/>
    <xf numFmtId="0" fontId="3" fillId="58" borderId="23" applyNumberFormat="0" applyFont="0" applyAlignment="0" applyProtection="0"/>
    <xf numFmtId="0" fontId="79" fillId="55" borderId="24" applyNumberFormat="0" applyAlignment="0" applyProtection="0"/>
    <xf numFmtId="9" fontId="3" fillId="0" borderId="0" applyFont="0" applyFill="0" applyBorder="0" applyAlignment="0" applyProtection="0"/>
    <xf numFmtId="0" fontId="80" fillId="0" borderId="0" applyNumberFormat="0" applyFill="0" applyBorder="0" applyAlignment="0" applyProtection="0"/>
    <xf numFmtId="0" fontId="81" fillId="0" borderId="25" applyNumberFormat="0" applyFill="0" applyAlignment="0" applyProtection="0"/>
    <xf numFmtId="0" fontId="82"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7" fillId="16" borderId="0" applyNumberFormat="0" applyBorder="0" applyAlignment="0" applyProtection="0"/>
    <xf numFmtId="0" fontId="97" fillId="20" borderId="0" applyNumberFormat="0" applyBorder="0" applyAlignment="0" applyProtection="0"/>
    <xf numFmtId="0" fontId="97" fillId="24" borderId="0" applyNumberFormat="0" applyBorder="0" applyAlignment="0" applyProtection="0"/>
    <xf numFmtId="0" fontId="97" fillId="28" borderId="0" applyNumberFormat="0" applyBorder="0" applyAlignment="0" applyProtection="0"/>
    <xf numFmtId="0" fontId="97" fillId="32" borderId="0" applyNumberFormat="0" applyBorder="0" applyAlignment="0" applyProtection="0"/>
    <xf numFmtId="0" fontId="97" fillId="36" borderId="0" applyNumberFormat="0" applyBorder="0" applyAlignment="0" applyProtection="0"/>
    <xf numFmtId="0" fontId="97" fillId="13" borderId="0" applyNumberFormat="0" applyBorder="0" applyAlignment="0" applyProtection="0"/>
    <xf numFmtId="0" fontId="97" fillId="17" borderId="0" applyNumberFormat="0" applyBorder="0" applyAlignment="0" applyProtection="0"/>
    <xf numFmtId="0" fontId="97" fillId="21" borderId="0" applyNumberFormat="0" applyBorder="0" applyAlignment="0" applyProtection="0"/>
    <xf numFmtId="0" fontId="97" fillId="25" borderId="0" applyNumberFormat="0" applyBorder="0" applyAlignment="0" applyProtection="0"/>
    <xf numFmtId="0" fontId="97" fillId="29" borderId="0" applyNumberFormat="0" applyBorder="0" applyAlignment="0" applyProtection="0"/>
    <xf numFmtId="0" fontId="97" fillId="33" borderId="0" applyNumberFormat="0" applyBorder="0" applyAlignment="0" applyProtection="0"/>
    <xf numFmtId="0" fontId="87" fillId="7" borderId="0" applyNumberFormat="0" applyBorder="0" applyAlignment="0" applyProtection="0"/>
    <xf numFmtId="0" fontId="91" fillId="10" borderId="11" applyNumberFormat="0" applyAlignment="0" applyProtection="0"/>
    <xf numFmtId="0" fontId="93" fillId="11" borderId="14"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7" fontId="3" fillId="0" borderId="0" applyFont="0" applyFill="0" applyBorder="0" applyAlignment="0" applyProtection="0"/>
    <xf numFmtId="0" fontId="95" fillId="0" borderId="0" applyNumberFormat="0" applyFill="0" applyBorder="0" applyAlignment="0" applyProtection="0"/>
    <xf numFmtId="0" fontId="86" fillId="6" borderId="0" applyNumberFormat="0" applyBorder="0" applyAlignment="0" applyProtection="0"/>
    <xf numFmtId="0" fontId="83" fillId="0" borderId="8"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0" fontId="89" fillId="9" borderId="11" applyNumberFormat="0" applyAlignment="0" applyProtection="0"/>
    <xf numFmtId="0" fontId="92" fillId="0" borderId="13" applyNumberFormat="0" applyFill="0" applyAlignment="0" applyProtection="0"/>
    <xf numFmtId="0" fontId="88" fillId="8" borderId="0" applyNumberFormat="0" applyBorder="0" applyAlignment="0" applyProtection="0"/>
    <xf numFmtId="0" fontId="98" fillId="0" borderId="0"/>
    <xf numFmtId="0" fontId="1" fillId="12" borderId="15" applyNumberFormat="0" applyFont="0" applyAlignment="0" applyProtection="0"/>
    <xf numFmtId="0" fontId="90" fillId="10" borderId="12" applyNumberFormat="0" applyAlignment="0" applyProtection="0"/>
    <xf numFmtId="0" fontId="5" fillId="0" borderId="0" applyNumberFormat="0" applyFont="0" applyFill="0" applyBorder="0" applyAlignment="0" applyProtection="0">
      <alignment horizontal="left"/>
    </xf>
    <xf numFmtId="0" fontId="21" fillId="0" borderId="2">
      <alignment horizontal="center"/>
    </xf>
    <xf numFmtId="18" fontId="5" fillId="0" borderId="0" applyFont="0" applyFill="0" applyBorder="0" applyAlignment="0" applyProtection="0"/>
    <xf numFmtId="0" fontId="96" fillId="0" borderId="16" applyNumberFormat="0" applyFill="0" applyAlignment="0" applyProtection="0"/>
    <xf numFmtId="0" fontId="94"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9" fillId="0" borderId="0"/>
    <xf numFmtId="4" fontId="9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6" fillId="37" borderId="0" applyNumberFormat="0" applyBorder="0" applyAlignment="0" applyProtection="0"/>
    <xf numFmtId="0" fontId="1" fillId="18" borderId="0" applyNumberFormat="0" applyBorder="0" applyAlignment="0" applyProtection="0"/>
    <xf numFmtId="0" fontId="66" fillId="38" borderId="0" applyNumberFormat="0" applyBorder="0" applyAlignment="0" applyProtection="0"/>
    <xf numFmtId="0" fontId="1" fillId="22" borderId="0" applyNumberFormat="0" applyBorder="0" applyAlignment="0" applyProtection="0"/>
    <xf numFmtId="0" fontId="66" fillId="39" borderId="0" applyNumberFormat="0" applyBorder="0" applyAlignment="0" applyProtection="0"/>
    <xf numFmtId="0" fontId="1" fillId="26" borderId="0" applyNumberFormat="0" applyBorder="0" applyAlignment="0" applyProtection="0"/>
    <xf numFmtId="0" fontId="66" fillId="40" borderId="0" applyNumberFormat="0" applyBorder="0" applyAlignment="0" applyProtection="0"/>
    <xf numFmtId="0" fontId="1" fillId="30" borderId="0" applyNumberFormat="0" applyBorder="0" applyAlignment="0" applyProtection="0"/>
    <xf numFmtId="0" fontId="66" fillId="41" borderId="0" applyNumberFormat="0" applyBorder="0" applyAlignment="0" applyProtection="0"/>
    <xf numFmtId="0" fontId="1" fillId="34" borderId="0" applyNumberFormat="0" applyBorder="0" applyAlignment="0" applyProtection="0"/>
    <xf numFmtId="0" fontId="66" fillId="42" borderId="0" applyNumberFormat="0" applyBorder="0" applyAlignment="0" applyProtection="0"/>
    <xf numFmtId="0" fontId="1" fillId="15" borderId="0" applyNumberFormat="0" applyBorder="0" applyAlignment="0" applyProtection="0"/>
    <xf numFmtId="0" fontId="66" fillId="43" borderId="0" applyNumberFormat="0" applyBorder="0" applyAlignment="0" applyProtection="0"/>
    <xf numFmtId="0" fontId="1" fillId="19" borderId="0" applyNumberFormat="0" applyBorder="0" applyAlignment="0" applyProtection="0"/>
    <xf numFmtId="0" fontId="66" fillId="44" borderId="0" applyNumberFormat="0" applyBorder="0" applyAlignment="0" applyProtection="0"/>
    <xf numFmtId="0" fontId="1" fillId="23" borderId="0" applyNumberFormat="0" applyBorder="0" applyAlignment="0" applyProtection="0"/>
    <xf numFmtId="0" fontId="66" fillId="45" borderId="0" applyNumberFormat="0" applyBorder="0" applyAlignment="0" applyProtection="0"/>
    <xf numFmtId="0" fontId="1" fillId="27" borderId="0" applyNumberFormat="0" applyBorder="0" applyAlignment="0" applyProtection="0"/>
    <xf numFmtId="0" fontId="66" fillId="40" borderId="0" applyNumberFormat="0" applyBorder="0" applyAlignment="0" applyProtection="0"/>
    <xf numFmtId="0" fontId="1" fillId="31" borderId="0" applyNumberFormat="0" applyBorder="0" applyAlignment="0" applyProtection="0"/>
    <xf numFmtId="0" fontId="66" fillId="43" borderId="0" applyNumberFormat="0" applyBorder="0" applyAlignment="0" applyProtection="0"/>
    <xf numFmtId="0" fontId="1" fillId="35" borderId="0" applyNumberFormat="0" applyBorder="0" applyAlignment="0" applyProtection="0"/>
    <xf numFmtId="0" fontId="66" fillId="46" borderId="0" applyNumberFormat="0" applyBorder="0" applyAlignment="0" applyProtection="0"/>
    <xf numFmtId="0" fontId="97" fillId="16" borderId="0" applyNumberFormat="0" applyBorder="0" applyAlignment="0" applyProtection="0"/>
    <xf numFmtId="0" fontId="67" fillId="47" borderId="0" applyNumberFormat="0" applyBorder="0" applyAlignment="0" applyProtection="0"/>
    <xf numFmtId="0" fontId="97" fillId="20" borderId="0" applyNumberFormat="0" applyBorder="0" applyAlignment="0" applyProtection="0"/>
    <xf numFmtId="0" fontId="67" fillId="44" borderId="0" applyNumberFormat="0" applyBorder="0" applyAlignment="0" applyProtection="0"/>
    <xf numFmtId="0" fontId="97" fillId="24" borderId="0" applyNumberFormat="0" applyBorder="0" applyAlignment="0" applyProtection="0"/>
    <xf numFmtId="0" fontId="67" fillId="45" borderId="0" applyNumberFormat="0" applyBorder="0" applyAlignment="0" applyProtection="0"/>
    <xf numFmtId="0" fontId="97" fillId="28" borderId="0" applyNumberFormat="0" applyBorder="0" applyAlignment="0" applyProtection="0"/>
    <xf numFmtId="0" fontId="67" fillId="48" borderId="0" applyNumberFormat="0" applyBorder="0" applyAlignment="0" applyProtection="0"/>
    <xf numFmtId="0" fontId="97" fillId="32" borderId="0" applyNumberFormat="0" applyBorder="0" applyAlignment="0" applyProtection="0"/>
    <xf numFmtId="0" fontId="67" fillId="49" borderId="0" applyNumberFormat="0" applyBorder="0" applyAlignment="0" applyProtection="0"/>
    <xf numFmtId="0" fontId="97" fillId="36" borderId="0" applyNumberFormat="0" applyBorder="0" applyAlignment="0" applyProtection="0"/>
    <xf numFmtId="0" fontId="67" fillId="50" borderId="0" applyNumberFormat="0" applyBorder="0" applyAlignment="0" applyProtection="0"/>
    <xf numFmtId="0" fontId="97" fillId="13" borderId="0" applyNumberFormat="0" applyBorder="0" applyAlignment="0" applyProtection="0"/>
    <xf numFmtId="0" fontId="67" fillId="51" borderId="0" applyNumberFormat="0" applyBorder="0" applyAlignment="0" applyProtection="0"/>
    <xf numFmtId="0" fontId="97" fillId="17" borderId="0" applyNumberFormat="0" applyBorder="0" applyAlignment="0" applyProtection="0"/>
    <xf numFmtId="0" fontId="67" fillId="52" borderId="0" applyNumberFormat="0" applyBorder="0" applyAlignment="0" applyProtection="0"/>
    <xf numFmtId="0" fontId="97" fillId="21" borderId="0" applyNumberFormat="0" applyBorder="0" applyAlignment="0" applyProtection="0"/>
    <xf numFmtId="0" fontId="67" fillId="53" borderId="0" applyNumberFormat="0" applyBorder="0" applyAlignment="0" applyProtection="0"/>
    <xf numFmtId="0" fontId="97" fillId="25" borderId="0" applyNumberFormat="0" applyBorder="0" applyAlignment="0" applyProtection="0"/>
    <xf numFmtId="0" fontId="67" fillId="48" borderId="0" applyNumberFormat="0" applyBorder="0" applyAlignment="0" applyProtection="0"/>
    <xf numFmtId="0" fontId="97" fillId="29" borderId="0" applyNumberFormat="0" applyBorder="0" applyAlignment="0" applyProtection="0"/>
    <xf numFmtId="0" fontId="67" fillId="49" borderId="0" applyNumberFormat="0" applyBorder="0" applyAlignment="0" applyProtection="0"/>
    <xf numFmtId="0" fontId="97" fillId="33" borderId="0" applyNumberFormat="0" applyBorder="0" applyAlignment="0" applyProtection="0"/>
    <xf numFmtId="0" fontId="67" fillId="54" borderId="0" applyNumberFormat="0" applyBorder="0" applyAlignment="0" applyProtection="0"/>
    <xf numFmtId="0" fontId="87" fillId="7" borderId="0" applyNumberFormat="0" applyBorder="0" applyAlignment="0" applyProtection="0"/>
    <xf numFmtId="0" fontId="68" fillId="38" borderId="0" applyNumberFormat="0" applyBorder="0" applyAlignment="0" applyProtection="0"/>
    <xf numFmtId="0" fontId="91" fillId="10" borderId="11" applyNumberFormat="0" applyAlignment="0" applyProtection="0"/>
    <xf numFmtId="0" fontId="69" fillId="55" borderId="17" applyNumberFormat="0" applyAlignment="0" applyProtection="0"/>
    <xf numFmtId="0" fontId="93" fillId="11" borderId="14" applyNumberFormat="0" applyAlignment="0" applyProtection="0"/>
    <xf numFmtId="0" fontId="70" fillId="56" borderId="18"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86" fillId="6" borderId="0" applyNumberFormat="0" applyBorder="0" applyAlignment="0" applyProtection="0"/>
    <xf numFmtId="0" fontId="72" fillId="39" borderId="0" applyNumberFormat="0" applyBorder="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5" fillId="0" borderId="10" applyNumberFormat="0" applyFill="0" applyAlignment="0" applyProtection="0"/>
    <xf numFmtId="0" fontId="75" fillId="0" borderId="21" applyNumberFormat="0" applyFill="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102" fillId="0" borderId="0" applyNumberFormat="0" applyFill="0" applyBorder="0" applyAlignment="0" applyProtection="0"/>
    <xf numFmtId="0" fontId="89" fillId="9" borderId="11" applyNumberFormat="0" applyAlignment="0" applyProtection="0"/>
    <xf numFmtId="0" fontId="76" fillId="42" borderId="17" applyNumberFormat="0" applyAlignment="0" applyProtection="0"/>
    <xf numFmtId="0" fontId="92" fillId="0" borderId="13" applyNumberFormat="0" applyFill="0" applyAlignment="0" applyProtection="0"/>
    <xf numFmtId="0" fontId="77" fillId="0" borderId="22" applyNumberFormat="0" applyFill="0" applyAlignment="0" applyProtection="0"/>
    <xf numFmtId="0" fontId="88" fillId="8" borderId="0" applyNumberFormat="0" applyBorder="0" applyAlignment="0" applyProtection="0"/>
    <xf numFmtId="0" fontId="78" fillId="57" borderId="0" applyNumberFormat="0" applyBorder="0" applyAlignment="0" applyProtection="0"/>
    <xf numFmtId="0" fontId="1" fillId="0" borderId="0"/>
    <xf numFmtId="0" fontId="3" fillId="0" borderId="0"/>
    <xf numFmtId="0" fontId="3" fillId="58" borderId="23" applyNumberFormat="0" applyFont="0" applyAlignment="0" applyProtection="0"/>
    <xf numFmtId="0" fontId="1" fillId="12" borderId="15" applyNumberFormat="0" applyFont="0" applyAlignment="0" applyProtection="0"/>
    <xf numFmtId="0" fontId="3" fillId="58" borderId="23" applyNumberFormat="0" applyFont="0" applyAlignment="0" applyProtection="0"/>
    <xf numFmtId="0" fontId="90" fillId="10" borderId="12" applyNumberFormat="0" applyAlignment="0" applyProtection="0"/>
    <xf numFmtId="0" fontId="79" fillId="55" borderId="24" applyNumberFormat="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96" fillId="0" borderId="16" applyNumberFormat="0" applyFill="0" applyAlignment="0" applyProtection="0"/>
    <xf numFmtId="0" fontId="81" fillId="0" borderId="25" applyNumberFormat="0" applyFill="0" applyAlignment="0" applyProtection="0"/>
    <xf numFmtId="0" fontId="94" fillId="0" borderId="0" applyNumberFormat="0" applyFill="0" applyBorder="0" applyAlignment="0" applyProtection="0"/>
    <xf numFmtId="0" fontId="82"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3" fillId="0" borderId="0" applyProtection="0"/>
    <xf numFmtId="43" fontId="103" fillId="0" borderId="0" applyFont="0" applyFill="0" applyBorder="0" applyAlignment="0" applyProtection="0"/>
    <xf numFmtId="0" fontId="104" fillId="0" borderId="0" applyProtection="0"/>
    <xf numFmtId="43" fontId="104" fillId="0" borderId="0" applyFont="0" applyFill="0" applyBorder="0" applyAlignment="0" applyProtection="0"/>
    <xf numFmtId="0" fontId="105" fillId="0" borderId="0" applyProtection="0"/>
    <xf numFmtId="0" fontId="106"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06" fillId="40" borderId="0" applyNumberFormat="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0" borderId="0" applyNumberFormat="0" applyBorder="0" applyAlignment="0" applyProtection="0"/>
    <xf numFmtId="0" fontId="106" fillId="43" borderId="0" applyNumberFormat="0" applyBorder="0" applyAlignment="0" applyProtection="0"/>
    <xf numFmtId="0" fontId="106" fillId="46" borderId="0" applyNumberFormat="0" applyBorder="0" applyAlignment="0" applyProtection="0"/>
    <xf numFmtId="0" fontId="107" fillId="47" borderId="0" applyNumberFormat="0" applyBorder="0" applyAlignment="0" applyProtection="0"/>
    <xf numFmtId="0" fontId="107" fillId="44" borderId="0" applyNumberFormat="0" applyBorder="0" applyAlignment="0" applyProtection="0"/>
    <xf numFmtId="0" fontId="107" fillId="45"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0" borderId="0" applyNumberFormat="0" applyBorder="0" applyAlignment="0" applyProtection="0"/>
    <xf numFmtId="0" fontId="107" fillId="51" borderId="0" applyNumberFormat="0" applyBorder="0" applyAlignment="0" applyProtection="0"/>
    <xf numFmtId="0" fontId="107" fillId="52" borderId="0" applyNumberFormat="0" applyBorder="0" applyAlignment="0" applyProtection="0"/>
    <xf numFmtId="0" fontId="107" fillId="53"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4" borderId="0" applyNumberFormat="0" applyBorder="0" applyAlignment="0" applyProtection="0"/>
    <xf numFmtId="0" fontId="108" fillId="38" borderId="0" applyNumberFormat="0" applyBorder="0" applyAlignment="0" applyProtection="0"/>
    <xf numFmtId="0" fontId="109" fillId="55" borderId="17" applyNumberFormat="0" applyAlignment="0" applyProtection="0"/>
    <xf numFmtId="0" fontId="110" fillId="56" borderId="18" applyNumberFormat="0" applyAlignment="0" applyProtection="0"/>
    <xf numFmtId="43" fontId="105"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5" fillId="0" borderId="0" applyFont="0" applyFill="0" applyBorder="0" applyAlignment="0" applyProtection="0"/>
    <xf numFmtId="37" fontId="105" fillId="0" borderId="0" applyFont="0" applyFill="0" applyBorder="0" applyAlignment="0" applyProtection="0"/>
    <xf numFmtId="3" fontId="105" fillId="0" borderId="0" applyFont="0" applyFill="0" applyBorder="0" applyAlignment="0" applyProtection="0"/>
    <xf numFmtId="44" fontId="105" fillId="0" borderId="0" applyFont="0" applyFill="0" applyBorder="0" applyAlignment="0" applyProtection="0"/>
    <xf numFmtId="177" fontId="105" fillId="0" borderId="0" applyFont="0" applyFill="0" applyBorder="0" applyAlignment="0" applyProtection="0"/>
    <xf numFmtId="0" fontId="111" fillId="0" borderId="0" applyNumberFormat="0" applyFill="0" applyBorder="0" applyAlignment="0" applyProtection="0"/>
    <xf numFmtId="169" fontId="105" fillId="0" borderId="0" applyFont="0" applyFill="0" applyBorder="0" applyAlignment="0" applyProtection="0"/>
    <xf numFmtId="0" fontId="112" fillId="39" borderId="0" applyNumberFormat="0" applyBorder="0" applyAlignment="0" applyProtection="0"/>
    <xf numFmtId="0" fontId="113" fillId="42" borderId="17" applyNumberFormat="0" applyAlignment="0" applyProtection="0"/>
    <xf numFmtId="0" fontId="114" fillId="0" borderId="22" applyNumberFormat="0" applyFill="0" applyAlignment="0" applyProtection="0"/>
    <xf numFmtId="0" fontId="115" fillId="57" borderId="0" applyNumberFormat="0" applyBorder="0" applyAlignment="0" applyProtection="0"/>
    <xf numFmtId="0" fontId="105" fillId="0" borderId="0"/>
    <xf numFmtId="0" fontId="105" fillId="0" borderId="0"/>
    <xf numFmtId="0" fontId="1" fillId="0" borderId="0"/>
    <xf numFmtId="0" fontId="105" fillId="58" borderId="23" applyNumberFormat="0" applyFont="0" applyAlignment="0" applyProtection="0"/>
    <xf numFmtId="0" fontId="116" fillId="55" borderId="24" applyNumberFormat="0" applyAlignment="0" applyProtection="0"/>
    <xf numFmtId="9" fontId="105" fillId="0" borderId="0" applyFont="0" applyFill="0" applyBorder="0" applyAlignment="0" applyProtection="0"/>
    <xf numFmtId="9" fontId="105" fillId="0" borderId="0" applyFont="0" applyFill="0" applyBorder="0" applyAlignment="0" applyProtection="0"/>
    <xf numFmtId="0" fontId="117" fillId="0" borderId="25" applyNumberFormat="0" applyFill="0" applyAlignment="0" applyProtection="0"/>
    <xf numFmtId="0" fontId="118" fillId="0" borderId="0" applyNumberFormat="0" applyFill="0" applyBorder="0" applyAlignment="0" applyProtection="0"/>
    <xf numFmtId="0" fontId="119" fillId="0" borderId="0" applyProtection="0"/>
    <xf numFmtId="0" fontId="12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20" fillId="0" borderId="0" applyFont="0" applyFill="0" applyBorder="0" applyAlignment="0" applyProtection="0"/>
    <xf numFmtId="0" fontId="119" fillId="0" borderId="0" applyProtection="0"/>
    <xf numFmtId="0" fontId="3" fillId="0" borderId="0"/>
    <xf numFmtId="0" fontId="121" fillId="0" borderId="0" applyProtection="0"/>
    <xf numFmtId="0" fontId="3" fillId="58" borderId="27" applyNumberFormat="0" applyFont="0" applyAlignment="0" applyProtection="0"/>
    <xf numFmtId="0" fontId="121" fillId="0" borderId="0" applyProtection="0"/>
    <xf numFmtId="0" fontId="3" fillId="58" borderId="27" applyNumberFormat="0" applyFont="0" applyAlignment="0" applyProtection="0"/>
    <xf numFmtId="0" fontId="69" fillId="55" borderId="26" applyNumberFormat="0" applyAlignment="0" applyProtection="0"/>
    <xf numFmtId="0" fontId="81" fillId="0" borderId="29" applyNumberFormat="0" applyFill="0" applyAlignment="0" applyProtection="0"/>
    <xf numFmtId="0" fontId="76" fillId="42" borderId="26" applyNumberFormat="0" applyAlignment="0" applyProtection="0"/>
    <xf numFmtId="0" fontId="3" fillId="58" borderId="27" applyNumberFormat="0" applyFont="0" applyAlignment="0" applyProtection="0"/>
    <xf numFmtId="0" fontId="81" fillId="0" borderId="29" applyNumberFormat="0" applyFill="0" applyAlignment="0" applyProtection="0"/>
    <xf numFmtId="0" fontId="76" fillId="42" borderId="26" applyNumberFormat="0" applyAlignment="0" applyProtection="0"/>
    <xf numFmtId="0" fontId="79" fillId="55" borderId="28" applyNumberFormat="0" applyAlignment="0" applyProtection="0"/>
    <xf numFmtId="0" fontId="79" fillId="55" borderId="28" applyNumberFormat="0" applyAlignment="0" applyProtection="0"/>
    <xf numFmtId="0" fontId="69" fillId="55" borderId="26" applyNumberFormat="0" applyAlignment="0" applyProtection="0"/>
    <xf numFmtId="0" fontId="3" fillId="58" borderId="27"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1" fillId="0" borderId="0"/>
  </cellStyleXfs>
  <cellXfs count="55">
    <xf numFmtId="0" fontId="0" fillId="0" borderId="0" xfId="0"/>
    <xf numFmtId="0" fontId="3" fillId="0" borderId="0" xfId="200" applyNumberFormat="1" applyFill="1"/>
    <xf numFmtId="0" fontId="10" fillId="0" borderId="0" xfId="200" applyNumberFormat="1" applyFont="1" applyFill="1" applyBorder="1" applyAlignment="1"/>
    <xf numFmtId="0" fontId="12" fillId="0" borderId="0" xfId="200" applyNumberFormat="1" applyFont="1" applyFill="1"/>
    <xf numFmtId="0" fontId="3" fillId="4" borderId="0" xfId="200" applyFill="1"/>
    <xf numFmtId="0" fontId="3" fillId="0" borderId="0" xfId="200"/>
    <xf numFmtId="0" fontId="3" fillId="0" borderId="0" xfId="200" applyFill="1"/>
    <xf numFmtId="0" fontId="37" fillId="0" borderId="0" xfId="200" applyNumberFormat="1" applyFont="1" applyFill="1" applyBorder="1" applyAlignment="1">
      <alignment vertical="top" wrapText="1"/>
    </xf>
    <xf numFmtId="0" fontId="12" fillId="4" borderId="0" xfId="200" applyNumberFormat="1" applyFont="1" applyFill="1"/>
    <xf numFmtId="0" fontId="12" fillId="4" borderId="0" xfId="16" applyFont="1" applyFill="1"/>
    <xf numFmtId="0" fontId="12" fillId="0" borderId="0" xfId="200" applyFont="1"/>
    <xf numFmtId="0" fontId="12" fillId="0" borderId="0" xfId="200" applyFont="1" applyAlignment="1" applyProtection="1">
      <alignment vertical="top" wrapText="1"/>
      <protection locked="0"/>
    </xf>
    <xf numFmtId="0" fontId="12" fillId="0" borderId="0" xfId="16" applyFont="1" applyFill="1"/>
    <xf numFmtId="0" fontId="3" fillId="0" borderId="3" xfId="200" applyFill="1" applyBorder="1"/>
    <xf numFmtId="0" fontId="3" fillId="0" borderId="0" xfId="200" applyFill="1" applyBorder="1"/>
    <xf numFmtId="0" fontId="12" fillId="0" borderId="0" xfId="200" applyFont="1" applyFill="1"/>
    <xf numFmtId="0" fontId="12" fillId="0" borderId="0" xfId="16" applyFont="1" applyFill="1" applyBorder="1"/>
    <xf numFmtId="0" fontId="122" fillId="0" borderId="0" xfId="0" applyFont="1" applyFill="1" applyAlignment="1">
      <alignment vertical="center" wrapText="1"/>
    </xf>
    <xf numFmtId="0" fontId="12" fillId="4" borderId="0" xfId="200" applyNumberFormat="1" applyFont="1" applyFill="1" applyBorder="1" applyAlignment="1">
      <alignment vertical="top" wrapText="1"/>
    </xf>
    <xf numFmtId="0" fontId="12" fillId="4" borderId="0" xfId="200" applyNumberFormat="1" applyFont="1" applyFill="1" applyBorder="1" applyAlignment="1">
      <alignment horizontal="center" vertical="top"/>
    </xf>
    <xf numFmtId="166" fontId="12" fillId="4" borderId="0" xfId="2" applyNumberFormat="1" applyFont="1" applyFill="1" applyBorder="1" applyAlignment="1" applyProtection="1">
      <alignment horizontal="right" vertical="top" wrapText="1"/>
    </xf>
    <xf numFmtId="0" fontId="12" fillId="4" borderId="0" xfId="2" applyNumberFormat="1" applyFont="1" applyFill="1" applyBorder="1" applyAlignment="1" applyProtection="1">
      <alignment horizontal="center" vertical="top" wrapText="1"/>
    </xf>
    <xf numFmtId="0" fontId="12" fillId="4" borderId="0" xfId="200" applyNumberFormat="1" applyFont="1" applyFill="1" applyBorder="1"/>
    <xf numFmtId="0" fontId="12" fillId="0" borderId="0" xfId="200" applyNumberFormat="1" applyFont="1" applyFill="1" applyBorder="1"/>
    <xf numFmtId="0" fontId="12" fillId="0" borderId="0" xfId="200" applyNumberFormat="1" applyFont="1" applyFill="1" applyBorder="1" applyAlignment="1"/>
    <xf numFmtId="0" fontId="11" fillId="0" borderId="3" xfId="200" applyNumberFormat="1" applyFont="1" applyFill="1" applyBorder="1" applyAlignment="1">
      <alignment horizontal="center"/>
    </xf>
    <xf numFmtId="0" fontId="12" fillId="0" borderId="0" xfId="200" applyNumberFormat="1" applyFont="1" applyFill="1" applyBorder="1" applyAlignment="1">
      <alignment horizontal="center"/>
    </xf>
    <xf numFmtId="0" fontId="14" fillId="0" borderId="0" xfId="200" applyNumberFormat="1" applyFont="1" applyFill="1" applyBorder="1" applyAlignment="1">
      <alignment horizontal="center"/>
    </xf>
    <xf numFmtId="0" fontId="14" fillId="0" borderId="0" xfId="200" applyNumberFormat="1" applyFont="1" applyFill="1" applyBorder="1" applyAlignment="1">
      <alignment horizontal="right"/>
    </xf>
    <xf numFmtId="0" fontId="12" fillId="0" borderId="0" xfId="200" applyNumberFormat="1" applyFont="1" applyFill="1" applyBorder="1" applyAlignment="1">
      <alignment vertical="top" wrapText="1"/>
    </xf>
    <xf numFmtId="0" fontId="12" fillId="0" borderId="0" xfId="200" applyNumberFormat="1" applyFont="1" applyFill="1" applyBorder="1" applyAlignment="1">
      <alignment horizontal="center" vertical="top"/>
    </xf>
    <xf numFmtId="166" fontId="12" fillId="0" borderId="0" xfId="2" applyNumberFormat="1" applyFont="1" applyFill="1" applyBorder="1" applyAlignment="1" applyProtection="1">
      <alignment horizontal="right" vertical="top" wrapText="1"/>
    </xf>
    <xf numFmtId="0" fontId="12" fillId="0" borderId="0" xfId="2" applyNumberFormat="1" applyFont="1" applyFill="1" applyBorder="1" applyAlignment="1" applyProtection="1">
      <alignment horizontal="center" vertical="top" wrapText="1"/>
    </xf>
    <xf numFmtId="0" fontId="12" fillId="0" borderId="0" xfId="200" applyFont="1" applyFill="1" applyAlignment="1">
      <alignment horizontal="justify" vertical="top" wrapText="1"/>
    </xf>
    <xf numFmtId="0" fontId="12" fillId="0" borderId="0" xfId="200" applyFont="1" applyFill="1" applyAlignment="1">
      <alignment horizontal="left" vertical="top" wrapText="1"/>
    </xf>
    <xf numFmtId="0" fontId="12" fillId="0" borderId="0" xfId="200" applyFont="1" applyFill="1" applyAlignment="1">
      <alignment vertical="top" wrapText="1"/>
    </xf>
    <xf numFmtId="0" fontId="12" fillId="0" borderId="0" xfId="200" applyFont="1" applyFill="1" applyAlignment="1">
      <alignment horizontal="center" vertical="top"/>
    </xf>
    <xf numFmtId="164" fontId="12" fillId="0" borderId="0" xfId="2" applyNumberFormat="1" applyFont="1" applyFill="1" applyBorder="1" applyAlignment="1" applyProtection="1">
      <alignment horizontal="right" vertical="top" wrapText="1"/>
    </xf>
    <xf numFmtId="0" fontId="12" fillId="0" borderId="0" xfId="200" applyFont="1" applyAlignment="1">
      <alignment vertical="top" wrapText="1"/>
    </xf>
    <xf numFmtId="0" fontId="12" fillId="0" borderId="0" xfId="200" applyFont="1" applyAlignment="1">
      <alignment horizontal="center" vertical="top"/>
    </xf>
    <xf numFmtId="0" fontId="12" fillId="0" borderId="0" xfId="200" applyFont="1" applyAlignment="1">
      <alignment horizontal="justify" vertical="top" wrapText="1"/>
    </xf>
    <xf numFmtId="0" fontId="12" fillId="0" borderId="0" xfId="200" applyFont="1" applyAlignment="1">
      <alignment horizontal="left" vertical="top" wrapText="1"/>
    </xf>
    <xf numFmtId="0" fontId="11" fillId="0" borderId="0" xfId="200" applyNumberFormat="1" applyFont="1" applyFill="1" applyBorder="1" applyAlignment="1">
      <alignment horizontal="left" vertical="top" wrapText="1"/>
    </xf>
    <xf numFmtId="166" fontId="12" fillId="0" borderId="0" xfId="2" quotePrefix="1" applyNumberFormat="1" applyFont="1" applyFill="1" applyBorder="1" applyAlignment="1" applyProtection="1">
      <alignment horizontal="right" vertical="top" wrapText="1"/>
    </xf>
    <xf numFmtId="166" fontId="12" fillId="0" borderId="0" xfId="2" applyNumberFormat="1" applyFont="1" applyFill="1" applyBorder="1" applyAlignment="1" applyProtection="1">
      <alignment horizontal="left" vertical="top" wrapText="1"/>
    </xf>
    <xf numFmtId="0" fontId="12" fillId="0" borderId="3" xfId="200" applyNumberFormat="1" applyFont="1" applyFill="1" applyBorder="1" applyAlignment="1">
      <alignment horizontal="justify" vertical="top" wrapText="1"/>
    </xf>
    <xf numFmtId="0" fontId="11" fillId="0" borderId="3" xfId="200" applyNumberFormat="1" applyFont="1" applyFill="1" applyBorder="1" applyAlignment="1">
      <alignment horizontal="center" vertical="top" wrapText="1"/>
    </xf>
    <xf numFmtId="0" fontId="11" fillId="0" borderId="4" xfId="200" applyNumberFormat="1" applyFont="1" applyFill="1" applyBorder="1" applyAlignment="1">
      <alignment horizontal="left" vertical="top" wrapText="1"/>
    </xf>
    <xf numFmtId="0" fontId="10" fillId="0" borderId="0" xfId="200" applyNumberFormat="1" applyFont="1" applyFill="1" applyBorder="1" applyAlignment="1">
      <alignment horizontal="center"/>
    </xf>
    <xf numFmtId="17" fontId="10" fillId="0" borderId="0" xfId="200" quotePrefix="1" applyNumberFormat="1" applyFont="1" applyFill="1" applyBorder="1" applyAlignment="1">
      <alignment horizontal="center"/>
    </xf>
    <xf numFmtId="0" fontId="11" fillId="0" borderId="0" xfId="200" applyNumberFormat="1" applyFont="1" applyFill="1" applyBorder="1" applyAlignment="1">
      <alignment horizontal="left" wrapText="1"/>
    </xf>
    <xf numFmtId="0" fontId="11" fillId="0" borderId="3" xfId="200" applyNumberFormat="1" applyFont="1" applyFill="1" applyBorder="1" applyAlignment="1">
      <alignment horizontal="left" wrapText="1"/>
    </xf>
    <xf numFmtId="0" fontId="12" fillId="0" borderId="0" xfId="200" applyNumberFormat="1" applyFont="1" applyFill="1" applyBorder="1" applyAlignment="1">
      <alignment horizontal="center"/>
    </xf>
    <xf numFmtId="0" fontId="12" fillId="0" borderId="3" xfId="200" applyNumberFormat="1" applyFont="1" applyFill="1" applyBorder="1" applyAlignment="1">
      <alignment horizontal="center"/>
    </xf>
    <xf numFmtId="0" fontId="11" fillId="0" borderId="0" xfId="200" applyNumberFormat="1" applyFont="1" applyFill="1" applyBorder="1" applyAlignment="1">
      <alignment horizontal="center"/>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t="str">
            <v/>
          </cell>
        </row>
        <row r="260">
          <cell r="A260" t="str">
            <v/>
          </cell>
        </row>
        <row r="261">
          <cell r="A261" t="str">
            <v/>
          </cell>
        </row>
        <row r="262">
          <cell r="A262" t="str">
            <v>-1</v>
          </cell>
          <cell r="D262">
            <v>-1</v>
          </cell>
        </row>
        <row r="263">
          <cell r="A263" t="str">
            <v/>
          </cell>
        </row>
        <row r="264">
          <cell r="A264" t="str">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refreshError="1"/>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60"/>
  <sheetViews>
    <sheetView tabSelected="1" view="pageBreakPreview" topLeftCell="B1" zoomScale="80" zoomScaleNormal="85" zoomScaleSheetLayoutView="80" workbookViewId="0">
      <pane xSplit="5" ySplit="11" topLeftCell="G12" activePane="bottomRight" state="frozen"/>
      <selection activeCell="L7" sqref="L7"/>
      <selection pane="topRight" activeCell="L7" sqref="L7"/>
      <selection pane="bottomLeft" activeCell="L7" sqref="L7"/>
      <selection pane="bottomRight" activeCell="B1" sqref="B1:L1"/>
    </sheetView>
  </sheetViews>
  <sheetFormatPr defaultColWidth="9.140625" defaultRowHeight="12.75"/>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10" width="10.7109375" style="6" customWidth="1"/>
    <col min="11" max="11" width="2.5703125" style="6" customWidth="1"/>
    <col min="12" max="12" width="70.7109375" style="6" customWidth="1"/>
    <col min="13" max="13" width="9.140625" style="6"/>
    <col min="14" max="14" width="43.28515625" style="6" customWidth="1"/>
    <col min="15" max="39" width="9.140625" style="6"/>
    <col min="40" max="16384" width="9.140625" style="5"/>
  </cols>
  <sheetData>
    <row r="1" spans="2:17" s="1" customFormat="1" ht="18.75" customHeight="1">
      <c r="B1" s="48" t="s">
        <v>0</v>
      </c>
      <c r="C1" s="48"/>
      <c r="D1" s="48"/>
      <c r="E1" s="48"/>
      <c r="F1" s="48"/>
      <c r="G1" s="48"/>
      <c r="H1" s="48"/>
      <c r="I1" s="48"/>
      <c r="J1" s="48"/>
      <c r="K1" s="48"/>
      <c r="L1" s="48"/>
    </row>
    <row r="2" spans="2:17" s="1" customFormat="1" ht="18.75" customHeight="1">
      <c r="B2" s="48" t="s">
        <v>48</v>
      </c>
      <c r="C2" s="48"/>
      <c r="D2" s="48"/>
      <c r="E2" s="48"/>
      <c r="F2" s="48"/>
      <c r="G2" s="48"/>
      <c r="H2" s="48"/>
      <c r="I2" s="48"/>
      <c r="J2" s="48"/>
      <c r="K2" s="48"/>
      <c r="L2" s="48"/>
      <c r="M2" s="2"/>
      <c r="N2" s="2"/>
      <c r="O2" s="2"/>
      <c r="P2" s="2"/>
      <c r="Q2" s="2"/>
    </row>
    <row r="3" spans="2:17" s="1" customFormat="1" ht="18.75" customHeight="1">
      <c r="B3" s="48" t="s">
        <v>51</v>
      </c>
      <c r="C3" s="48"/>
      <c r="D3" s="48"/>
      <c r="E3" s="48"/>
      <c r="F3" s="48"/>
      <c r="G3" s="48"/>
      <c r="H3" s="48"/>
      <c r="I3" s="48"/>
      <c r="J3" s="48"/>
      <c r="K3" s="48"/>
      <c r="L3" s="48"/>
    </row>
    <row r="4" spans="2:17" s="1" customFormat="1" ht="18.75" customHeight="1">
      <c r="B4" s="49" t="str">
        <f>G7&amp;" 2021"</f>
        <v>NOVEMBER 2021</v>
      </c>
      <c r="C4" s="49"/>
      <c r="D4" s="49"/>
      <c r="E4" s="49"/>
      <c r="F4" s="49"/>
      <c r="G4" s="49"/>
      <c r="H4" s="49"/>
      <c r="I4" s="49"/>
      <c r="J4" s="49"/>
      <c r="K4" s="49"/>
      <c r="L4" s="49"/>
    </row>
    <row r="5" spans="2:17" s="3" customFormat="1" ht="18" customHeight="1">
      <c r="B5" s="54" t="s">
        <v>1</v>
      </c>
      <c r="C5" s="54"/>
      <c r="D5" s="54"/>
      <c r="E5" s="54"/>
      <c r="F5" s="54"/>
      <c r="G5" s="54"/>
      <c r="H5" s="54"/>
      <c r="I5" s="54"/>
      <c r="J5" s="54"/>
      <c r="K5" s="54"/>
      <c r="L5" s="54"/>
    </row>
    <row r="6" spans="2:17" s="3" customFormat="1" ht="15">
      <c r="B6" s="23"/>
      <c r="C6" s="23"/>
      <c r="D6" s="23"/>
      <c r="E6" s="23"/>
      <c r="F6" s="23"/>
      <c r="G6" s="23"/>
      <c r="H6" s="23"/>
      <c r="I6" s="23"/>
      <c r="J6" s="23"/>
      <c r="K6" s="23"/>
      <c r="L6" s="23"/>
    </row>
    <row r="7" spans="2:17" s="3" customFormat="1" ht="22.5" customHeight="1">
      <c r="B7" s="23"/>
      <c r="C7" s="23"/>
      <c r="E7" s="24"/>
      <c r="F7" s="24"/>
      <c r="G7" s="25" t="s">
        <v>55</v>
      </c>
      <c r="H7" s="23"/>
      <c r="J7" s="24"/>
      <c r="K7" s="24"/>
      <c r="L7" s="25" t="str">
        <f>B4&amp;" YEAR-TO-DATE"</f>
        <v>NOVEMBER 2021 YEAR-TO-DATE</v>
      </c>
    </row>
    <row r="8" spans="2:17" s="3" customFormat="1" ht="46.5" customHeight="1">
      <c r="B8" s="23"/>
      <c r="C8" s="23"/>
      <c r="G8" s="23"/>
      <c r="H8" s="23"/>
      <c r="K8" s="26"/>
      <c r="L8" s="23"/>
    </row>
    <row r="9" spans="2:17" s="3" customFormat="1" ht="15">
      <c r="B9" s="50" t="s">
        <v>18</v>
      </c>
      <c r="C9" s="26" t="s">
        <v>10</v>
      </c>
      <c r="D9" s="52" t="s">
        <v>28</v>
      </c>
      <c r="E9" s="52"/>
      <c r="F9" s="26"/>
      <c r="G9" s="23"/>
      <c r="H9" s="23"/>
      <c r="I9" s="52" t="s">
        <v>28</v>
      </c>
      <c r="J9" s="52"/>
      <c r="K9" s="26"/>
      <c r="L9" s="23"/>
    </row>
    <row r="10" spans="2:17" s="3" customFormat="1" ht="17.25" customHeight="1">
      <c r="B10" s="51"/>
      <c r="C10" s="27" t="s">
        <v>11</v>
      </c>
      <c r="D10" s="53" t="s">
        <v>29</v>
      </c>
      <c r="E10" s="53"/>
      <c r="F10" s="26"/>
      <c r="G10" s="27" t="s">
        <v>12</v>
      </c>
      <c r="H10" s="23"/>
      <c r="I10" s="53" t="s">
        <v>29</v>
      </c>
      <c r="J10" s="53"/>
      <c r="K10" s="26"/>
      <c r="L10" s="27" t="s">
        <v>12</v>
      </c>
    </row>
    <row r="11" spans="2:17" s="3" customFormat="1" ht="47.25" customHeight="1">
      <c r="B11" s="23"/>
      <c r="C11" s="23"/>
      <c r="D11" s="28" t="s">
        <v>13</v>
      </c>
      <c r="E11" s="28" t="s">
        <v>14</v>
      </c>
      <c r="F11" s="27"/>
      <c r="G11" s="23"/>
      <c r="H11" s="23"/>
      <c r="I11" s="28" t="s">
        <v>13</v>
      </c>
      <c r="J11" s="28" t="s">
        <v>14</v>
      </c>
      <c r="K11" s="23"/>
      <c r="L11" s="23"/>
    </row>
    <row r="12" spans="2:17" s="3" customFormat="1" ht="69" customHeight="1">
      <c r="B12" s="29" t="s">
        <v>30</v>
      </c>
      <c r="C12" s="30" t="s">
        <v>15</v>
      </c>
      <c r="D12" s="31">
        <v>25.8</v>
      </c>
      <c r="E12" s="31">
        <v>8.9</v>
      </c>
      <c r="F12" s="32"/>
      <c r="G12" s="33" t="s">
        <v>56</v>
      </c>
      <c r="H12" s="15"/>
      <c r="I12" s="31">
        <v>153</v>
      </c>
      <c r="J12" s="31">
        <v>6</v>
      </c>
      <c r="K12" s="15"/>
      <c r="L12" s="34" t="s">
        <v>57</v>
      </c>
    </row>
    <row r="13" spans="2:17" s="8" customFormat="1" ht="52.5" customHeight="1">
      <c r="B13" s="38" t="s">
        <v>31</v>
      </c>
      <c r="C13" s="39" t="s">
        <v>15</v>
      </c>
      <c r="D13" s="31">
        <v>9.4</v>
      </c>
      <c r="E13" s="31">
        <v>5.0999999999999996</v>
      </c>
      <c r="F13" s="40"/>
      <c r="G13" s="40" t="s">
        <v>52</v>
      </c>
      <c r="H13" s="40"/>
      <c r="I13" s="31">
        <v>7.7</v>
      </c>
      <c r="J13" s="31">
        <v>0.4</v>
      </c>
      <c r="K13" s="40"/>
      <c r="L13" s="40" t="s">
        <v>52</v>
      </c>
    </row>
    <row r="14" spans="2:17" s="15" customFormat="1" ht="189" customHeight="1">
      <c r="B14" s="35" t="s">
        <v>32</v>
      </c>
      <c r="C14" s="36" t="s">
        <v>15</v>
      </c>
      <c r="D14" s="31">
        <v>-10.5</v>
      </c>
      <c r="E14" s="31">
        <v>-17.899999999999999</v>
      </c>
      <c r="F14" s="33"/>
      <c r="G14" s="33" t="s">
        <v>58</v>
      </c>
      <c r="H14" s="33"/>
      <c r="I14" s="31">
        <v>-54.7</v>
      </c>
      <c r="J14" s="31">
        <v>-9.3000000000000007</v>
      </c>
      <c r="K14" s="33"/>
      <c r="L14" s="34" t="s">
        <v>109</v>
      </c>
      <c r="N14" s="17"/>
    </row>
    <row r="15" spans="2:17" s="10" customFormat="1" ht="151.5" customHeight="1">
      <c r="B15" s="38" t="s">
        <v>34</v>
      </c>
      <c r="C15" s="39" t="s">
        <v>15</v>
      </c>
      <c r="D15" s="31">
        <v>22.2</v>
      </c>
      <c r="E15" s="31">
        <v>4.7</v>
      </c>
      <c r="F15" s="40"/>
      <c r="G15" s="40" t="s">
        <v>79</v>
      </c>
      <c r="H15" s="40"/>
      <c r="I15" s="31">
        <v>111.6</v>
      </c>
      <c r="J15" s="31">
        <v>2.2999999999999998</v>
      </c>
      <c r="K15" s="40"/>
      <c r="L15" s="41" t="s">
        <v>80</v>
      </c>
    </row>
    <row r="16" spans="2:17" s="15" customFormat="1" ht="234" customHeight="1">
      <c r="B16" s="35" t="s">
        <v>35</v>
      </c>
      <c r="C16" s="36" t="s">
        <v>15</v>
      </c>
      <c r="D16" s="31">
        <v>-4.9000000000000004</v>
      </c>
      <c r="E16" s="31">
        <v>-5.5</v>
      </c>
      <c r="F16" s="33"/>
      <c r="G16" s="33" t="s">
        <v>110</v>
      </c>
      <c r="H16" s="33"/>
      <c r="I16" s="31">
        <v>14.3</v>
      </c>
      <c r="J16" s="31">
        <v>1.6</v>
      </c>
      <c r="K16" s="33"/>
      <c r="L16" s="34" t="s">
        <v>59</v>
      </c>
    </row>
    <row r="17" spans="2:39" s="3" customFormat="1" ht="129.75" customHeight="1">
      <c r="B17" s="35" t="s">
        <v>36</v>
      </c>
      <c r="C17" s="36" t="s">
        <v>15</v>
      </c>
      <c r="D17" s="31">
        <v>3.2</v>
      </c>
      <c r="E17" s="31">
        <v>2.7</v>
      </c>
      <c r="F17" s="33"/>
      <c r="G17" s="33" t="s">
        <v>60</v>
      </c>
      <c r="H17" s="33"/>
      <c r="I17" s="31">
        <v>12.6</v>
      </c>
      <c r="J17" s="31">
        <v>1</v>
      </c>
      <c r="K17" s="33"/>
      <c r="L17" s="33" t="s">
        <v>111</v>
      </c>
    </row>
    <row r="18" spans="2:39" s="3" customFormat="1" ht="102.75" customHeight="1">
      <c r="B18" s="35" t="s">
        <v>40</v>
      </c>
      <c r="C18" s="36" t="s">
        <v>15</v>
      </c>
      <c r="D18" s="31">
        <v>24.3</v>
      </c>
      <c r="E18" s="31">
        <v>38.1</v>
      </c>
      <c r="F18" s="33"/>
      <c r="G18" s="33" t="s">
        <v>112</v>
      </c>
      <c r="H18" s="33"/>
      <c r="I18" s="31">
        <v>30.3</v>
      </c>
      <c r="J18" s="31">
        <v>4.5</v>
      </c>
      <c r="K18" s="33"/>
      <c r="L18" s="33" t="s">
        <v>61</v>
      </c>
    </row>
    <row r="19" spans="2:39" s="9" customFormat="1" ht="156" customHeight="1">
      <c r="B19" s="38" t="s">
        <v>2</v>
      </c>
      <c r="C19" s="39" t="s">
        <v>15</v>
      </c>
      <c r="D19" s="31">
        <v>9.9</v>
      </c>
      <c r="E19" s="31">
        <v>8.3000000000000007</v>
      </c>
      <c r="F19" s="40"/>
      <c r="G19" s="40" t="s">
        <v>113</v>
      </c>
      <c r="H19" s="40"/>
      <c r="I19" s="31">
        <v>32.1</v>
      </c>
      <c r="J19" s="31">
        <v>2.5</v>
      </c>
      <c r="K19" s="40"/>
      <c r="L19" s="40" t="s">
        <v>81</v>
      </c>
    </row>
    <row r="20" spans="2:39" s="3" customFormat="1" ht="140.25" customHeight="1">
      <c r="B20" s="35" t="s">
        <v>3</v>
      </c>
      <c r="C20" s="36" t="s">
        <v>15</v>
      </c>
      <c r="D20" s="31">
        <v>4.5999999999999996</v>
      </c>
      <c r="E20" s="31">
        <v>5.7</v>
      </c>
      <c r="F20" s="33"/>
      <c r="G20" s="33" t="s">
        <v>62</v>
      </c>
      <c r="H20" s="33"/>
      <c r="I20" s="31">
        <v>14.3</v>
      </c>
      <c r="J20" s="31">
        <v>1.7</v>
      </c>
      <c r="K20" s="33"/>
      <c r="L20" s="33" t="s">
        <v>63</v>
      </c>
    </row>
    <row r="21" spans="2:39" ht="107.25" customHeight="1">
      <c r="B21" s="38" t="s">
        <v>4</v>
      </c>
      <c r="C21" s="39" t="s">
        <v>15</v>
      </c>
      <c r="D21" s="31">
        <v>1.1000000000000001</v>
      </c>
      <c r="E21" s="31">
        <v>3.4</v>
      </c>
      <c r="F21" s="40"/>
      <c r="G21" s="40" t="s">
        <v>82</v>
      </c>
      <c r="H21" s="40"/>
      <c r="I21" s="31">
        <v>-52.6</v>
      </c>
      <c r="J21" s="31">
        <v>-13.4</v>
      </c>
      <c r="K21" s="40"/>
      <c r="L21" s="41" t="s">
        <v>83</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2:39" ht="105" customHeight="1">
      <c r="B22" s="38" t="s">
        <v>38</v>
      </c>
      <c r="C22" s="39" t="s">
        <v>15</v>
      </c>
      <c r="D22" s="31">
        <v>-2.6</v>
      </c>
      <c r="E22" s="31">
        <v>-7.4</v>
      </c>
      <c r="F22" s="40"/>
      <c r="G22" s="40" t="s">
        <v>84</v>
      </c>
      <c r="H22" s="40"/>
      <c r="I22" s="31">
        <v>-2.1</v>
      </c>
      <c r="J22" s="31">
        <v>-0.5</v>
      </c>
      <c r="K22" s="40"/>
      <c r="L22" s="41" t="s">
        <v>85</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2:39" s="4" customFormat="1" ht="127.5" customHeight="1">
      <c r="B23" s="38" t="s">
        <v>6</v>
      </c>
      <c r="C23" s="39" t="s">
        <v>15</v>
      </c>
      <c r="D23" s="31">
        <v>2.1</v>
      </c>
      <c r="E23" s="31">
        <v>14.1</v>
      </c>
      <c r="F23" s="40"/>
      <c r="G23" s="40" t="s">
        <v>86</v>
      </c>
      <c r="H23" s="40"/>
      <c r="I23" s="31">
        <v>14.3</v>
      </c>
      <c r="J23" s="31">
        <v>9.1</v>
      </c>
      <c r="K23" s="40"/>
      <c r="L23" s="40" t="s">
        <v>87</v>
      </c>
    </row>
    <row r="24" spans="2:39" s="6" customFormat="1" ht="69" customHeight="1">
      <c r="B24" s="35" t="s">
        <v>5</v>
      </c>
      <c r="C24" s="36" t="s">
        <v>15</v>
      </c>
      <c r="D24" s="31">
        <v>2.2999999999999998</v>
      </c>
      <c r="E24" s="31">
        <v>86.9</v>
      </c>
      <c r="F24" s="33"/>
      <c r="G24" s="33" t="s">
        <v>114</v>
      </c>
      <c r="H24" s="33"/>
      <c r="I24" s="31">
        <v>15.3</v>
      </c>
      <c r="J24" s="31">
        <v>53</v>
      </c>
      <c r="K24" s="33"/>
      <c r="L24" s="33" t="s">
        <v>115</v>
      </c>
    </row>
    <row r="25" spans="2:39" s="9" customFormat="1" ht="142.5" customHeight="1">
      <c r="B25" s="38" t="s">
        <v>20</v>
      </c>
      <c r="C25" s="39" t="s">
        <v>15</v>
      </c>
      <c r="D25" s="31">
        <v>15.7</v>
      </c>
      <c r="E25" s="31">
        <v>49.4</v>
      </c>
      <c r="F25" s="40"/>
      <c r="G25" s="40" t="s">
        <v>88</v>
      </c>
      <c r="H25" s="40"/>
      <c r="I25" s="31">
        <v>71.400000000000006</v>
      </c>
      <c r="J25" s="31">
        <v>22.3</v>
      </c>
      <c r="K25" s="40"/>
      <c r="L25" s="40" t="s">
        <v>89</v>
      </c>
    </row>
    <row r="26" spans="2:39" ht="49.5" customHeight="1">
      <c r="B26" s="38" t="s">
        <v>22</v>
      </c>
      <c r="C26" s="39" t="s">
        <v>15</v>
      </c>
      <c r="D26" s="31">
        <v>8.1</v>
      </c>
      <c r="E26" s="31">
        <v>23</v>
      </c>
      <c r="F26" s="40"/>
      <c r="G26" s="40" t="s">
        <v>49</v>
      </c>
      <c r="H26" s="40"/>
      <c r="I26" s="31">
        <v>45.1</v>
      </c>
      <c r="J26" s="31">
        <v>12.6</v>
      </c>
      <c r="K26" s="40"/>
      <c r="L26" s="41" t="s">
        <v>50</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2:39" s="4" customFormat="1" ht="278.25" customHeight="1">
      <c r="B27" s="38" t="s">
        <v>23</v>
      </c>
      <c r="C27" s="39" t="s">
        <v>15</v>
      </c>
      <c r="D27" s="31">
        <v>21.6</v>
      </c>
      <c r="E27" s="31">
        <v>28.1</v>
      </c>
      <c r="F27" s="40"/>
      <c r="G27" s="40" t="s">
        <v>116</v>
      </c>
      <c r="H27" s="40"/>
      <c r="I27" s="31">
        <v>111.3</v>
      </c>
      <c r="J27" s="31">
        <v>14.4</v>
      </c>
      <c r="K27" s="40"/>
      <c r="L27" s="40" t="s">
        <v>90</v>
      </c>
    </row>
    <row r="28" spans="2:39" s="4" customFormat="1" ht="229.5" customHeight="1">
      <c r="B28" s="38" t="s">
        <v>24</v>
      </c>
      <c r="C28" s="39" t="s">
        <v>15</v>
      </c>
      <c r="D28" s="31">
        <v>40.200000000000003</v>
      </c>
      <c r="E28" s="31">
        <v>57.8</v>
      </c>
      <c r="F28" s="40"/>
      <c r="G28" s="40" t="s">
        <v>91</v>
      </c>
      <c r="H28" s="40"/>
      <c r="I28" s="31">
        <v>152</v>
      </c>
      <c r="J28" s="31">
        <v>24.1</v>
      </c>
      <c r="K28" s="40"/>
      <c r="L28" s="40" t="s">
        <v>92</v>
      </c>
    </row>
    <row r="29" spans="2:39" ht="201.75" customHeight="1">
      <c r="B29" s="38" t="s">
        <v>25</v>
      </c>
      <c r="C29" s="39" t="s">
        <v>15</v>
      </c>
      <c r="D29" s="31">
        <v>20</v>
      </c>
      <c r="E29" s="31">
        <v>34.9</v>
      </c>
      <c r="F29" s="40"/>
      <c r="G29" s="40" t="s">
        <v>93</v>
      </c>
      <c r="H29" s="40"/>
      <c r="I29" s="31">
        <v>132.80000000000001</v>
      </c>
      <c r="J29" s="31">
        <v>23.1</v>
      </c>
      <c r="K29" s="40"/>
      <c r="L29" s="41" t="s">
        <v>94</v>
      </c>
      <c r="M29" s="11"/>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2:39" s="12" customFormat="1" ht="196.5" customHeight="1">
      <c r="B30" s="35" t="s">
        <v>26</v>
      </c>
      <c r="C30" s="36" t="s">
        <v>15</v>
      </c>
      <c r="D30" s="31">
        <v>17.2</v>
      </c>
      <c r="E30" s="31" t="s">
        <v>19</v>
      </c>
      <c r="F30" s="33"/>
      <c r="G30" s="33" t="s">
        <v>78</v>
      </c>
      <c r="H30" s="33"/>
      <c r="I30" s="31">
        <v>-15.9</v>
      </c>
      <c r="J30" s="31">
        <v>-10</v>
      </c>
      <c r="K30" s="33"/>
      <c r="L30" s="33" t="s">
        <v>64</v>
      </c>
    </row>
    <row r="31" spans="2:39" s="6" customFormat="1" ht="36.75" customHeight="1">
      <c r="B31" s="38" t="s">
        <v>21</v>
      </c>
      <c r="C31" s="39" t="s">
        <v>15</v>
      </c>
      <c r="D31" s="31">
        <v>1</v>
      </c>
      <c r="E31" s="31">
        <v>46.6</v>
      </c>
      <c r="F31" s="40"/>
      <c r="G31" s="40" t="s">
        <v>39</v>
      </c>
      <c r="H31" s="40"/>
      <c r="I31" s="31">
        <v>3.2</v>
      </c>
      <c r="J31" s="31">
        <v>14.4</v>
      </c>
      <c r="K31" s="40"/>
      <c r="L31" s="41" t="s">
        <v>39</v>
      </c>
    </row>
    <row r="32" spans="2:39" s="15" customFormat="1" ht="89.25" customHeight="1">
      <c r="B32" s="35" t="s">
        <v>7</v>
      </c>
      <c r="C32" s="36" t="s">
        <v>15</v>
      </c>
      <c r="D32" s="31">
        <v>-11.9</v>
      </c>
      <c r="E32" s="31">
        <v>-4.5</v>
      </c>
      <c r="F32" s="33"/>
      <c r="G32" s="33" t="s">
        <v>65</v>
      </c>
      <c r="H32" s="33"/>
      <c r="I32" s="31">
        <v>16.5</v>
      </c>
      <c r="J32" s="31">
        <v>0.6</v>
      </c>
      <c r="K32" s="33"/>
      <c r="L32" s="33" t="s">
        <v>66</v>
      </c>
    </row>
    <row r="33" spans="2:39" s="15" customFormat="1" ht="45.75" customHeight="1">
      <c r="B33" s="35" t="s">
        <v>43</v>
      </c>
      <c r="C33" s="36" t="s">
        <v>15</v>
      </c>
      <c r="D33" s="31">
        <v>0</v>
      </c>
      <c r="E33" s="31" t="s">
        <v>19</v>
      </c>
      <c r="F33" s="33"/>
      <c r="G33" s="33" t="s">
        <v>47</v>
      </c>
      <c r="H33" s="33"/>
      <c r="I33" s="31">
        <v>0</v>
      </c>
      <c r="J33" s="31" t="s">
        <v>19</v>
      </c>
      <c r="K33" s="33"/>
      <c r="L33" s="33" t="s">
        <v>47</v>
      </c>
    </row>
    <row r="34" spans="2:39" s="15" customFormat="1" ht="70.5" customHeight="1">
      <c r="B34" s="35" t="s">
        <v>46</v>
      </c>
      <c r="C34" s="36" t="s">
        <v>15</v>
      </c>
      <c r="D34" s="31">
        <v>9.9</v>
      </c>
      <c r="E34" s="31" t="s">
        <v>19</v>
      </c>
      <c r="F34" s="33"/>
      <c r="G34" s="33" t="s">
        <v>67</v>
      </c>
      <c r="H34" s="33"/>
      <c r="I34" s="37">
        <v>126.5</v>
      </c>
      <c r="J34" s="31" t="s">
        <v>19</v>
      </c>
      <c r="K34" s="33"/>
      <c r="L34" s="33" t="s">
        <v>68</v>
      </c>
    </row>
    <row r="35" spans="2:39" s="15" customFormat="1" ht="70.5" customHeight="1">
      <c r="B35" s="35" t="s">
        <v>42</v>
      </c>
      <c r="C35" s="36" t="s">
        <v>15</v>
      </c>
      <c r="D35" s="31">
        <v>7.1</v>
      </c>
      <c r="E35" s="31" t="s">
        <v>19</v>
      </c>
      <c r="F35" s="33"/>
      <c r="G35" s="33" t="s">
        <v>54</v>
      </c>
      <c r="H35" s="33"/>
      <c r="I35" s="31">
        <v>48</v>
      </c>
      <c r="J35" s="31">
        <v>77.099999999999994</v>
      </c>
      <c r="K35" s="33"/>
      <c r="L35" s="33" t="s">
        <v>69</v>
      </c>
    </row>
    <row r="36" spans="2:39" s="15" customFormat="1" ht="45" customHeight="1">
      <c r="B36" s="38" t="s">
        <v>8</v>
      </c>
      <c r="C36" s="39" t="s">
        <v>15</v>
      </c>
      <c r="D36" s="31">
        <v>0.4</v>
      </c>
      <c r="E36" s="31">
        <v>71.2</v>
      </c>
      <c r="F36" s="40"/>
      <c r="G36" s="40" t="s">
        <v>53</v>
      </c>
      <c r="H36" s="40"/>
      <c r="I36" s="31">
        <v>2.8</v>
      </c>
      <c r="J36" s="31">
        <v>50.8</v>
      </c>
      <c r="K36" s="40"/>
      <c r="L36" s="40" t="s">
        <v>95</v>
      </c>
    </row>
    <row r="37" spans="2:39" s="12" customFormat="1" ht="57.75" customHeight="1">
      <c r="B37" s="47" t="s">
        <v>44</v>
      </c>
      <c r="C37" s="47"/>
      <c r="D37" s="47"/>
      <c r="E37" s="47"/>
      <c r="F37" s="47"/>
      <c r="G37" s="47"/>
      <c r="H37" s="47"/>
      <c r="I37" s="47"/>
      <c r="J37" s="47"/>
      <c r="K37" s="47"/>
      <c r="L37" s="47"/>
    </row>
    <row r="38" spans="2:39" s="12" customFormat="1" ht="15.75">
      <c r="B38" s="42"/>
      <c r="C38" s="42"/>
      <c r="D38" s="42"/>
      <c r="E38" s="42"/>
      <c r="F38" s="42"/>
      <c r="G38" s="42"/>
      <c r="H38" s="42"/>
      <c r="I38" s="42"/>
      <c r="J38" s="42"/>
      <c r="K38" s="42"/>
      <c r="L38" s="42"/>
    </row>
    <row r="39" spans="2:39" s="12" customFormat="1" ht="73.5" customHeight="1">
      <c r="B39" s="38" t="s">
        <v>33</v>
      </c>
      <c r="C39" s="39" t="s">
        <v>17</v>
      </c>
      <c r="D39" s="31">
        <v>-9.8000000000000007</v>
      </c>
      <c r="E39" s="31">
        <v>-5.5</v>
      </c>
      <c r="F39" s="40"/>
      <c r="G39" s="40" t="s">
        <v>96</v>
      </c>
      <c r="H39" s="40"/>
      <c r="I39" s="31">
        <v>-254.7</v>
      </c>
      <c r="J39" s="31">
        <v>-12.9</v>
      </c>
      <c r="K39" s="40"/>
      <c r="L39" s="41" t="s">
        <v>97</v>
      </c>
    </row>
    <row r="40" spans="2:39" ht="61.5" customHeight="1">
      <c r="B40" s="38" t="s">
        <v>34</v>
      </c>
      <c r="C40" s="39" t="s">
        <v>17</v>
      </c>
      <c r="D40" s="31">
        <v>6.2</v>
      </c>
      <c r="E40" s="31">
        <v>10.6</v>
      </c>
      <c r="F40" s="40"/>
      <c r="G40" s="40" t="s">
        <v>98</v>
      </c>
      <c r="H40" s="40"/>
      <c r="I40" s="31">
        <v>81.3</v>
      </c>
      <c r="J40" s="31">
        <v>12.3</v>
      </c>
      <c r="K40" s="40"/>
      <c r="L40" s="40" t="s">
        <v>117</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2:39" s="6" customFormat="1" ht="68.25" customHeight="1">
      <c r="B41" s="35" t="s">
        <v>35</v>
      </c>
      <c r="C41" s="36" t="s">
        <v>17</v>
      </c>
      <c r="D41" s="31">
        <v>-1.4</v>
      </c>
      <c r="E41" s="31">
        <v>-7.8</v>
      </c>
      <c r="F41" s="33"/>
      <c r="G41" s="33" t="s">
        <v>70</v>
      </c>
      <c r="H41" s="33"/>
      <c r="I41" s="31">
        <v>27.3</v>
      </c>
      <c r="J41" s="31">
        <v>12.9</v>
      </c>
      <c r="K41" s="33"/>
      <c r="L41" s="34" t="s">
        <v>71</v>
      </c>
    </row>
    <row r="42" spans="2:39" s="6" customFormat="1" ht="53.25" customHeight="1">
      <c r="B42" s="35" t="s">
        <v>36</v>
      </c>
      <c r="C42" s="36" t="s">
        <v>17</v>
      </c>
      <c r="D42" s="31">
        <v>0.7</v>
      </c>
      <c r="E42" s="31">
        <v>8.5</v>
      </c>
      <c r="F42" s="33"/>
      <c r="G42" s="33" t="s">
        <v>72</v>
      </c>
      <c r="H42" s="33"/>
      <c r="I42" s="31">
        <v>8.1</v>
      </c>
      <c r="J42" s="31">
        <v>9.9</v>
      </c>
      <c r="K42" s="33"/>
      <c r="L42" s="33" t="s">
        <v>73</v>
      </c>
    </row>
    <row r="43" spans="2:39" s="6" customFormat="1" ht="46.5" customHeight="1">
      <c r="B43" s="35" t="s">
        <v>37</v>
      </c>
      <c r="C43" s="36" t="s">
        <v>17</v>
      </c>
      <c r="D43" s="31">
        <v>0.1</v>
      </c>
      <c r="E43" s="31">
        <v>12.2</v>
      </c>
      <c r="F43" s="33"/>
      <c r="G43" s="33" t="s">
        <v>41</v>
      </c>
      <c r="H43" s="33"/>
      <c r="I43" s="31">
        <v>1.9</v>
      </c>
      <c r="J43" s="31">
        <v>14.6</v>
      </c>
      <c r="K43" s="33"/>
      <c r="L43" s="33" t="s">
        <v>74</v>
      </c>
    </row>
    <row r="44" spans="2:39" s="4" customFormat="1" ht="60">
      <c r="B44" s="38" t="s">
        <v>2</v>
      </c>
      <c r="C44" s="39" t="s">
        <v>17</v>
      </c>
      <c r="D44" s="31">
        <v>0.6</v>
      </c>
      <c r="E44" s="31">
        <v>6.1</v>
      </c>
      <c r="F44" s="40"/>
      <c r="G44" s="40" t="s">
        <v>99</v>
      </c>
      <c r="H44" s="40"/>
      <c r="I44" s="31">
        <v>-5.2</v>
      </c>
      <c r="J44" s="31">
        <v>-5.3</v>
      </c>
      <c r="K44" s="40"/>
      <c r="L44" s="40" t="s">
        <v>100</v>
      </c>
    </row>
    <row r="45" spans="2:39" s="6" customFormat="1" ht="60">
      <c r="B45" s="35" t="s">
        <v>3</v>
      </c>
      <c r="C45" s="36" t="s">
        <v>17</v>
      </c>
      <c r="D45" s="31">
        <v>0.9</v>
      </c>
      <c r="E45" s="31">
        <v>4.9000000000000004</v>
      </c>
      <c r="F45" s="33"/>
      <c r="G45" s="33" t="s">
        <v>75</v>
      </c>
      <c r="H45" s="33"/>
      <c r="I45" s="31">
        <v>21.5</v>
      </c>
      <c r="J45" s="31">
        <v>9.5</v>
      </c>
      <c r="K45" s="33"/>
      <c r="L45" s="34" t="s">
        <v>76</v>
      </c>
    </row>
    <row r="46" spans="2:39" ht="62.25" customHeight="1">
      <c r="B46" s="38" t="s">
        <v>4</v>
      </c>
      <c r="C46" s="39" t="s">
        <v>17</v>
      </c>
      <c r="D46" s="31">
        <v>-1.5</v>
      </c>
      <c r="E46" s="31">
        <v>-4.9000000000000004</v>
      </c>
      <c r="F46" s="40"/>
      <c r="G46" s="40" t="s">
        <v>101</v>
      </c>
      <c r="H46" s="40"/>
      <c r="I46" s="31">
        <v>48.2</v>
      </c>
      <c r="J46" s="31">
        <v>12.5</v>
      </c>
      <c r="K46" s="40"/>
      <c r="L46" s="41" t="s">
        <v>102</v>
      </c>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2:39" ht="39.75" customHeight="1">
      <c r="B47" s="38" t="s">
        <v>38</v>
      </c>
      <c r="C47" s="39" t="s">
        <v>17</v>
      </c>
      <c r="D47" s="31">
        <v>-0.1</v>
      </c>
      <c r="E47" s="31" t="s">
        <v>19</v>
      </c>
      <c r="F47" s="40"/>
      <c r="G47" s="40" t="s">
        <v>41</v>
      </c>
      <c r="H47" s="40"/>
      <c r="I47" s="31">
        <v>-0.3</v>
      </c>
      <c r="J47" s="31">
        <v>-49.2</v>
      </c>
      <c r="K47" s="40"/>
      <c r="L47" s="40" t="s">
        <v>41</v>
      </c>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2:39" s="4" customFormat="1" ht="39.75" customHeight="1">
      <c r="B48" s="38" t="s">
        <v>6</v>
      </c>
      <c r="C48" s="39" t="s">
        <v>17</v>
      </c>
      <c r="D48" s="31">
        <v>0</v>
      </c>
      <c r="E48" s="31">
        <v>37.1</v>
      </c>
      <c r="F48" s="40"/>
      <c r="G48" s="40" t="s">
        <v>16</v>
      </c>
      <c r="H48" s="40"/>
      <c r="I48" s="31">
        <v>1E-3</v>
      </c>
      <c r="J48" s="31">
        <v>44.4</v>
      </c>
      <c r="K48" s="40"/>
      <c r="L48" s="40" t="s">
        <v>16</v>
      </c>
    </row>
    <row r="49" spans="2:39" s="6" customFormat="1" ht="44.25" customHeight="1">
      <c r="B49" s="35" t="s">
        <v>5</v>
      </c>
      <c r="C49" s="36" t="s">
        <v>17</v>
      </c>
      <c r="D49" s="31">
        <v>0</v>
      </c>
      <c r="E49" s="31">
        <v>2.9</v>
      </c>
      <c r="F49" s="33"/>
      <c r="G49" s="33" t="s">
        <v>41</v>
      </c>
      <c r="H49" s="33"/>
      <c r="I49" s="31">
        <v>1.3</v>
      </c>
      <c r="J49" s="31">
        <v>14.2</v>
      </c>
      <c r="K49" s="33"/>
      <c r="L49" s="33" t="s">
        <v>77</v>
      </c>
    </row>
    <row r="50" spans="2:39" s="12" customFormat="1" ht="30.75" customHeight="1">
      <c r="B50" s="38" t="s">
        <v>20</v>
      </c>
      <c r="C50" s="39" t="s">
        <v>17</v>
      </c>
      <c r="D50" s="31">
        <v>0</v>
      </c>
      <c r="E50" s="31">
        <v>0</v>
      </c>
      <c r="F50" s="40"/>
      <c r="G50" s="40" t="s">
        <v>16</v>
      </c>
      <c r="H50" s="40"/>
      <c r="I50" s="31">
        <v>0</v>
      </c>
      <c r="J50" s="31">
        <v>0</v>
      </c>
      <c r="K50" s="40"/>
      <c r="L50" s="40" t="s">
        <v>16</v>
      </c>
    </row>
    <row r="51" spans="2:39" s="6" customFormat="1" ht="36.75" customHeight="1">
      <c r="B51" s="38" t="s">
        <v>22</v>
      </c>
      <c r="C51" s="39" t="s">
        <v>17</v>
      </c>
      <c r="D51" s="31">
        <v>0</v>
      </c>
      <c r="E51" s="31">
        <v>0</v>
      </c>
      <c r="F51" s="40"/>
      <c r="G51" s="40" t="s">
        <v>16</v>
      </c>
      <c r="H51" s="40"/>
      <c r="I51" s="31">
        <v>0</v>
      </c>
      <c r="J51" s="31">
        <v>0</v>
      </c>
      <c r="K51" s="40"/>
      <c r="L51" s="40" t="s">
        <v>16</v>
      </c>
    </row>
    <row r="52" spans="2:39" s="4" customFormat="1" ht="56.25" customHeight="1">
      <c r="B52" s="38" t="s">
        <v>23</v>
      </c>
      <c r="C52" s="39" t="s">
        <v>17</v>
      </c>
      <c r="D52" s="31">
        <v>3.3</v>
      </c>
      <c r="E52" s="31">
        <v>37.6</v>
      </c>
      <c r="F52" s="40"/>
      <c r="G52" s="40" t="s">
        <v>103</v>
      </c>
      <c r="H52" s="40"/>
      <c r="I52" s="31">
        <v>12.3</v>
      </c>
      <c r="J52" s="31">
        <v>14.9</v>
      </c>
      <c r="K52" s="40"/>
      <c r="L52" s="40" t="s">
        <v>104</v>
      </c>
    </row>
    <row r="53" spans="2:39" s="4" customFormat="1" ht="60">
      <c r="B53" s="38" t="s">
        <v>24</v>
      </c>
      <c r="C53" s="39" t="s">
        <v>17</v>
      </c>
      <c r="D53" s="31">
        <v>1.2</v>
      </c>
      <c r="E53" s="31">
        <v>9.6</v>
      </c>
      <c r="F53" s="40"/>
      <c r="G53" s="40" t="s">
        <v>105</v>
      </c>
      <c r="H53" s="40"/>
      <c r="I53" s="31">
        <v>52</v>
      </c>
      <c r="J53" s="31">
        <v>57.1</v>
      </c>
      <c r="K53" s="40"/>
      <c r="L53" s="40" t="s">
        <v>106</v>
      </c>
    </row>
    <row r="54" spans="2:39" ht="45.75" customHeight="1">
      <c r="B54" s="38" t="s">
        <v>25</v>
      </c>
      <c r="C54" s="39" t="s">
        <v>17</v>
      </c>
      <c r="D54" s="31">
        <v>-0.3</v>
      </c>
      <c r="E54" s="31">
        <v>-2.8</v>
      </c>
      <c r="F54" s="40"/>
      <c r="G54" s="40" t="s">
        <v>107</v>
      </c>
      <c r="H54" s="40"/>
      <c r="I54" s="31">
        <v>2</v>
      </c>
      <c r="J54" s="31">
        <v>1.8</v>
      </c>
      <c r="K54" s="40"/>
      <c r="L54" s="40" t="s">
        <v>108</v>
      </c>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2:39" s="16" customFormat="1" ht="30" customHeight="1">
      <c r="B55" s="35" t="s">
        <v>26</v>
      </c>
      <c r="C55" s="36" t="s">
        <v>17</v>
      </c>
      <c r="D55" s="31">
        <v>0.1</v>
      </c>
      <c r="E55" s="31">
        <v>14.5</v>
      </c>
      <c r="F55" s="33"/>
      <c r="G55" s="33" t="s">
        <v>41</v>
      </c>
      <c r="H55" s="33"/>
      <c r="I55" s="31">
        <v>4.2</v>
      </c>
      <c r="J55" s="31" t="s">
        <v>19</v>
      </c>
      <c r="K55" s="33"/>
      <c r="L55" s="34" t="s">
        <v>118</v>
      </c>
    </row>
    <row r="56" spans="2:39" s="13" customFormat="1" ht="5.25" customHeight="1">
      <c r="B56" s="45"/>
      <c r="C56" s="45"/>
      <c r="D56" s="45"/>
      <c r="E56" s="45"/>
      <c r="F56" s="45"/>
      <c r="G56" s="45"/>
      <c r="H56" s="45"/>
      <c r="I56" s="45"/>
      <c r="J56" s="45"/>
      <c r="K56" s="45"/>
      <c r="L56" s="46"/>
    </row>
    <row r="57" spans="2:39" s="14" customFormat="1" ht="15" hidden="1">
      <c r="B57" s="18" t="s">
        <v>45</v>
      </c>
      <c r="C57" s="19"/>
      <c r="D57" s="20"/>
      <c r="E57" s="20"/>
      <c r="F57" s="21"/>
      <c r="G57" s="18"/>
      <c r="H57" s="22"/>
      <c r="I57" s="20"/>
      <c r="J57" s="20"/>
      <c r="K57" s="22"/>
      <c r="L57" s="18"/>
    </row>
    <row r="58" spans="2:39" s="6" customFormat="1" ht="199.5" customHeight="1">
      <c r="B58" s="38" t="s">
        <v>27</v>
      </c>
      <c r="C58" s="39" t="s">
        <v>15</v>
      </c>
      <c r="D58" s="31">
        <v>31</v>
      </c>
      <c r="E58" s="31">
        <v>4.5</v>
      </c>
      <c r="F58" s="32"/>
      <c r="G58" s="41" t="s">
        <v>122</v>
      </c>
      <c r="H58" s="10"/>
      <c r="I58" s="31">
        <v>33.200000000000003</v>
      </c>
      <c r="J58" s="31">
        <v>0.5</v>
      </c>
      <c r="K58" s="10"/>
      <c r="L58" s="38" t="s">
        <v>121</v>
      </c>
    </row>
    <row r="59" spans="2:39" s="4" customFormat="1" ht="131.25" customHeight="1">
      <c r="B59" s="35" t="s">
        <v>9</v>
      </c>
      <c r="C59" s="36" t="s">
        <v>15</v>
      </c>
      <c r="D59" s="43">
        <v>91.8</v>
      </c>
      <c r="E59" s="43">
        <v>46.8</v>
      </c>
      <c r="F59" s="32"/>
      <c r="G59" s="44" t="s">
        <v>119</v>
      </c>
      <c r="H59" s="15"/>
      <c r="I59" s="43">
        <v>50.5</v>
      </c>
      <c r="J59" s="43">
        <v>2</v>
      </c>
      <c r="K59" s="32"/>
      <c r="L59" s="44" t="s">
        <v>120</v>
      </c>
    </row>
    <row r="60" spans="2:39" s="4" customFormat="1" ht="20.25" customHeight="1">
      <c r="B60" s="6"/>
      <c r="C60" s="6"/>
      <c r="D60" s="6"/>
      <c r="E60" s="6"/>
      <c r="F60" s="6"/>
      <c r="G60" s="6"/>
      <c r="H60" s="6"/>
      <c r="I60" s="6"/>
      <c r="J60" s="6"/>
      <c r="K60" s="6"/>
      <c r="L60" s="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4" manualBreakCount="4">
    <brk id="22" min="1" max="11" man="1"/>
    <brk id="27" min="1" max="11" man="1"/>
    <brk id="32" min="1" max="11" man="1"/>
    <brk id="45"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2021-12-22T21:35:30Z</cp:lastPrinted>
  <dcterms:created xsi:type="dcterms:W3CDTF">2010-11-10T18:39:35Z</dcterms:created>
  <dcterms:modified xsi:type="dcterms:W3CDTF">2021-12-22T21:36:10Z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