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BGT_Shared\2024\2024 AAG Monthly Reports\Consolidated\09-2024\MTA Consolidated Reports pdfs\Excel &amp; Word\"/>
    </mc:Choice>
  </mc:AlternateContent>
  <xr:revisionPtr revIDLastSave="0" documentId="13_ncr:1_{F8EC8CE9-6DA2-4770-97F7-B2FF74108775}" xr6:coauthVersionLast="47" xr6:coauthVersionMax="47" xr10:uidLastSave="{00000000-0000-0000-0000-000000000000}"/>
  <bookViews>
    <workbookView xWindow="4080" yWindow="1095" windowWidth="23595" windowHeight="14025" tabRatio="788" xr2:uid="{6A8A4B29-BF99-42C0-8256-C764D7BC8153}"/>
  </bookViews>
  <sheets>
    <sheet name="Consolidated Variance Data " sheetId="15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0">#REF!</definedName>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localSheetId="0" hidden="1">{#N/A,#N/A,TRUE,"Flash"}</definedName>
    <definedName name="June" hidden="1">{#N/A,#N/A,TRUE,"Flash"}</definedName>
    <definedName name="KEY">#REF!</definedName>
    <definedName name="Last_Row" localSheetId="0">IF('Consolidated Variance Data '!Values_Entered,Header_Row+'Consolidated Variance Data '!Number_of_Payments,Header_Row)</definedName>
    <definedName name="Last_Row">IF(Values_Entered,Header_Row+Number_of_Payments,Header_Row)</definedName>
    <definedName name="Last_Row2" localSheetId="0">IF('Consolidated Variance Data '!Values_Entered,Header_Row+'Consolidated Variance Data '!Number_of_Payments,Header_Row)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 localSheetId="0">MATCH(0.01,End_Bal,-1)+1</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localSheetId="0" hidden="1">{"Nonagreement2",#N/A,FALSE,"Sheet1";"Summary2",#N/A,FALSE,"Sheet1";"Agreement2",#N/A,FALSE,"Sheet1"}</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 localSheetId="0">DATE(YEAR(Loan_Start),MONTH(Loan_Start)+Payment_Number,DAY(Loan_Start))</definedName>
    <definedName name="Payment_Date">DATE(YEAR(Loan_Start),MONTH(Loan_Start)+Payment_Number,DAY(Loan_Start))</definedName>
    <definedName name="PER" localSheetId="0">#REF!</definedName>
    <definedName name="PER">#REF!</definedName>
    <definedName name="POL">#REF!</definedName>
    <definedName name="Princ">#REF!</definedName>
    <definedName name="print">#REF!</definedName>
    <definedName name="_xlnm.Print_Area" localSheetId="0">'Consolidated Variance Data '!$B$1:$L$60</definedName>
    <definedName name="_xlnm.Print_Area">#REF!</definedName>
    <definedName name="Print_Area_MI">#REF!</definedName>
    <definedName name="Print_Area_Reset" localSheetId="0">OFFSET(Full_Print,0,0,'Consolidated Variance Data '!Last_Row)</definedName>
    <definedName name="Print_Area_Reset">OFFSET(Full_Print,0,0,Last_Row)</definedName>
    <definedName name="_xlnm.Print_Titles" localSheetId="0">'Consolidated Variance Data '!$1:$11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 localSheetId="0">Scheduled_Payment+Extra_Payment</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 localSheetId="0">IF(Loan_Amount*Interest_Rate*Loan_Years*Loan_Start&gt;0,1,0)</definedName>
    <definedName name="Values_Entered">IF(Loan_Amount*Interest_Rate*Loan_Years*Loan_Start&gt;0,1,0)</definedName>
    <definedName name="Version">[12]Input!$C$56:$C$62</definedName>
    <definedName name="WD">#REF!</definedName>
    <definedName name="wrn.Average._.Salary." localSheetId="0" hidden="1">{"Nonagreement2",#N/A,FALSE,"Sheet1";"Summary2",#N/A,FALSE,"Sheet1";"Agreement2",#N/A,FALSE,"Sheet1"}</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localSheetId="0" hidden="1">{#N/A,#N/A,FALSE,"president";#N/A,#N/A,FALSE,"labor_rel";#N/A,#N/A,FALSE,"work_div"}</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54" l="1"/>
  <c r="L7" i="154" s="1"/>
</calcChain>
</file>

<file path=xl/sharedStrings.xml><?xml version="1.0" encoding="utf-8"?>
<sst xmlns="http://schemas.openxmlformats.org/spreadsheetml/2006/main" count="218" uniqueCount="127">
  <si>
    <t>METROPOLITAN TRANSPORTATION AUTHORITY</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</si>
  <si>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</si>
  <si>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</si>
  <si>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</si>
  <si>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</si>
  <si>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</si>
  <si>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</si>
  <si>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</si>
  <si>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</si>
  <si>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</si>
  <si>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</si>
  <si>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</si>
  <si>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</si>
  <si>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</si>
  <si>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</si>
  <si>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</si>
  <si>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</si>
  <si>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</si>
  <si>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</si>
  <si>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</si>
  <si>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</si>
  <si>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</si>
  <si>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</si>
  <si>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</si>
  <si>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</si>
  <si>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</si>
  <si>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</si>
  <si>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</si>
  <si>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Farebox Revenue</t>
  </si>
  <si>
    <t>Vehicle Toll Revenue</t>
  </si>
  <si>
    <t>Other Operating Revenue</t>
  </si>
  <si>
    <t>Capital &amp; Other Reimbursements</t>
  </si>
  <si>
    <t xml:space="preserve">Payroll </t>
  </si>
  <si>
    <t>Overtime</t>
  </si>
  <si>
    <t>Health and Welfare</t>
  </si>
  <si>
    <t>OPEB Current Payment</t>
  </si>
  <si>
    <t>Electric Power</t>
  </si>
  <si>
    <t>OPEB - Current Payment</t>
  </si>
  <si>
    <t>Agency variances were minor.</t>
  </si>
  <si>
    <t>GASB 68 Pension Adjustment</t>
  </si>
  <si>
    <t>B80:W81</t>
  </si>
  <si>
    <t>GASB 75 Pension Adjustment</t>
  </si>
  <si>
    <t>CONSOLIDATED ACCRUAL STATEMENT OF OPERATIONS BY CATEGORY</t>
  </si>
  <si>
    <t>-</t>
  </si>
  <si>
    <t>GASB 87 Lease Adjustment</t>
  </si>
  <si>
    <t>GASB 96 SBITA Adjustment</t>
  </si>
  <si>
    <t>($ in millions</t>
  </si>
  <si>
    <t>(Unfavorable</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</si>
  <si>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</si>
  <si>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EXPLANATION OF VARIANCES BETWEEN MID-YEAR AND PRELIMINARY ACTUAL - ACCRUAL BASIS</t>
  </si>
  <si>
    <t>Favorable variance: $0.6M at MTA HQ. 
Other Agency variances were minor.</t>
  </si>
  <si>
    <t>September</t>
  </si>
  <si>
    <t>Favorable mainly due to higher average toll as a result of the timing of revenue reconciliation, partially offset by lower than forecasted traffic volume.</t>
  </si>
  <si>
    <t>Unfavorable mainly due to lower than forecasted traffic volume and average toll.</t>
  </si>
  <si>
    <t>MNR was unfavorable by $3.9M mainly due to lower capital project activity, T&amp;E training/payments, and vacation buy-back payouts. MTA HQ was unfavorable by $1.2M mainly due to higher interagency expenses. Partially offsetting these results were favorable results from underruns totaling $3.7M at NYCT and $0.5M at SIR, primarily reflecting vacancies.</t>
  </si>
  <si>
    <t>NYCT, MTA Bus and SIR were favorable by $122.4M, $6.9M and $1.8M, respectively, mainly due to vacancies. The LIRR was favorable by $20.9M mainly due to lower average pay rates reflecting new hires, reversal of accrual for retroactive wage accrual, and sick pay law claims. MTA HQ was favorable by $2.1M mainly due to lower vacation pay. These results were partially offset by unfavorable variances of $12.1M at MNR mainly due to lower capital project activity, T&amp;E training/payments, and the timing of retiree payouts and $2.9M at B&amp;T reflecting the timing of reimbursable expenses and retroactive wage payments.</t>
  </si>
  <si>
    <t>Unfavorable results from overruns totaling $19.1M at NYCT primarily reflected absentee coverage requirements. The LIRR was unfavorable by $1.6M mainly due to higher programmatic/routine maintenance. Partially offsetting these results was a favorable outcome of $1.5M at MTA Bus, mainly due to lower programmatic maintenance, unscheduled service, and running-time impacted by traffic.</t>
  </si>
  <si>
    <t>NYCT was unfavorable by $193.4M primarily reflecting absentee coverage requirements. MNR was unfavorable by $3.7M mainly due to higher programmatic maintenance. MTA HQ was unfavorable by $2.7M mainly due to higher MTA PD requirements and the LIRR was unfavorable by $2.0M mainly due to higher programmatic/routine maintenance and scheduled service requirements. Partially offsetting these results were favorable outcomes of $5.3M at MTA Bus due to the continuation of drivers referenced for the month, and $2.1M at B&amp;T mainly due to management efficiencies and improved scheduling and deployment practices.</t>
  </si>
  <si>
    <t>MTA Bus was favorable by $3.6M mainly due to lower medical and hospitalization expenses and the LIRR was favorable by $1.0M due to lower expenses than forecasted. SIR was $0.5M mainly due to timing. Partially offsetting these results were unfavorable variances of $1.5M at NYCT mainly due to the timing prescription rebate credits and $1.0M at MNR mainly due to higher labor costs and rates.</t>
  </si>
  <si>
    <t>NYCT was favorable by $11.0M mainly due to the timing of prescription rebate credits  and MTAHQ was unfavorable by $4.7M mainly due to timing. Partially offsetting this was a favorable variance of $1.4M at MTA Bus mainly due to timing.</t>
  </si>
  <si>
    <t>NYCT, MTA Bus, and B&amp;T were favorable by $24.5M, $5.1M, and $0.7M, respectively, mainly due to timing. The LIRR was favorable by $1.3M mainly due to vacancies. Partially offsetting these results was an unfavorable variance of $0.8M at SIR due to timing.</t>
  </si>
  <si>
    <t>NYCT, B&amp;T and the LIRR were unfavorable by $2.4M, $0.8M and $0.6M, respectively, due to timing. Partially offsetting this was a favorable variance of $2.3M at MTA HQ due also to timing.</t>
  </si>
  <si>
    <t>MTA HQ and MTA Bus were favorable by $12.7M and $1.2M, respectively, mainly due to timing. Partially offsetting these favorable results were unfavorable variances of $8.0M at NYCT and $4.2M at B&amp;T mainly due to timing.</t>
  </si>
  <si>
    <t>NYCT was unfavorable by $3.4M due to timing. Other agency variances were minor.</t>
  </si>
  <si>
    <t>NYCT and the LIRR were favorable by $9.8M and $6.9M, respectively, mainly due to lower rates and consumption, and MTA HQ was favorable by $0.7M mainly due to lower consumption. These results were partially offset by unfavorable variances of $0.6M at both B&amp;T and MNR mainly due to timing.</t>
  </si>
  <si>
    <t>MNR and MTA Bus were favorable by $0.8M and $0.5M, respectively, mainly due to lower rates.</t>
  </si>
  <si>
    <t>NYCT and MNR were favorable by $4.7M and $2.1M, respectively, mainly due to lower consumption and timing, and MTA Bus was favorable by $2.3M mainly due to lower consumption and costs.</t>
  </si>
  <si>
    <t>Timing was responsible for an unfavorable variance of $8.5M at FMTAC, partially offset by a favorable variance of $0.9M at B&amp;T mainly due to timing.</t>
  </si>
  <si>
    <t xml:space="preserve">Timing was responsible for unfavorable variances of $2.1M at B&amp;T,  $2.0M at FMTAC, and MNR was unfavorable by $0.6M mainly due to Station liability adjustments and higher auto insurance premiums. Partially offsetting these unfavorable variances were favorable variances of $1.5M at MTA HQ, mainly due to lower liability and vehicle insurance, and $0.9M at the LIRR mainly due to lower property and liability insurance.    </t>
  </si>
  <si>
    <t>FMTAC was unfavorable by $3.3M due to adjustments in loss reserves, partially offset by a favorable variance of $0.6M at the LIRR mainly due to a decrease in reserves. Other Agency variances were minor.</t>
  </si>
  <si>
    <t>The timing of project activity was responsible for favorable variances of $13.7M at MTA HQ and $5.4M at NYCT, partially offset by unfavorable variances of $1.1M at the MNR.</t>
  </si>
  <si>
    <t>The timing of project activity was responsible for the favorable variances of $46.5M at NYCT, $5.4M at the LIRR, $0.7M MTA Bus, $0.5M at MTA HQ partially offset by unfavorable variances of $4.9M at MNR, $3.0M at MTAC&amp;D, and $0.6M B&amp;T.</t>
  </si>
  <si>
    <t>Unfavorable $4.7M at NYCT mainly due higher trip volume and support costs. This was mostly offset by higher paratransit reimbursement in Other Operating Revenue.</t>
  </si>
  <si>
    <t>Unfavorable $14.9M at NYCT mainly due higher trip volume and support costs. This was mostly offset by higher paratransit reimbursement in Other Operating Revenue.</t>
  </si>
  <si>
    <t>NYCT was favorable by $11.1M mainly due to capital billing adjustments and lower credit/debit processing fees. MTA HQ was favorable by $3.7M mainly due to lower expenses for miscellaneous expenses, membership and dues, recruiting/ training and stationery and office supplies. The LIRR was favorable by $3.2M mainly due to bad debt payments that exceeded prior reserve booked. MTA Bus was favorable by $0.7M due to lower miscellaneous expenses and SIR was favorable by $0.5M due to timing of a security CCTV project. These results were partially offset by an unfavorable variance of $3.3M at MNR due to bad debt and $1.4M at B&amp;T mainly due to higher credit/debit card processing fees.</t>
  </si>
  <si>
    <t>Timing differences in project completions and assets reaching beneficial use resulted in unfavorable variances of $26.2M at NYCT, $3.4M at MTA HQ, $1.3M at MTA Bus, $1.2M at LIRR, $0.9M at SIR, and $0.8M at B&amp;T.</t>
  </si>
  <si>
    <t>Timing differences in project completions and assets reaching beneficial use resulted in unfavorable variances of $36.4M at MTA HQ, $20.0M at the LIRR, $18.1M at NYCT, $9.2M at MNR, $6.2M at B&amp;T, $4.4M at MTA Bus, $4.0M at GCMOC, and $3.8M at SIR.</t>
  </si>
  <si>
    <t xml:space="preserve">Favorable variances: $14.5M at MTA HQ, $11.0M at NYCT and $1.4M at the LIRR. 
Unfavorable variances: $25.6M at MNR.
</t>
  </si>
  <si>
    <t xml:space="preserve">Unfavorable variances: $57.5M at MNR, $13.6M at MTA HQ, $2.3M at MTAC&amp;D, $2.0M at B&amp;T, and $0.9M at MTA Bus. 
Favorable variances: $36.8M at NYCT, and $23.3M at the LIRR.     
</t>
  </si>
  <si>
    <t xml:space="preserve">Unfavorable variances: $13.2M at MTA HQ and $5.4M at the NYCT. 
Favorable variances: $1.1M at MNR. </t>
  </si>
  <si>
    <t>Unfavorable variances: $46.5M at NYCT, $5.4M at the LIRR, $0.7M MTA Bus.
Favorable variances: $5.3M at MNR, $3.0M at MTAC&amp;D, and $0.6M at B&amp;T.</t>
  </si>
  <si>
    <t>Unfavorable variance: $1.2M at NYCT.
Other Agency variances are minor.</t>
  </si>
  <si>
    <t xml:space="preserve">Unfavorable variance: $11.4M at NYCT. 
Favorable variance: $0.6M at MTAC&amp;D.
Other Agency variances were minor.
 </t>
  </si>
  <si>
    <t xml:space="preserve">The favorable variance mainly reflected favorable PMT of $122.8M, and City Subsidy for MTA Bus Company of $49.4M, primarily due to timing of accounting accruals, favorable Urban Tax of $35.3M due to better-than-expected commercial real estate activity in NYC, higher Investment Income of $19.0M,  MRT of $16.5M due to better-than-expected mortgage activity, City Subsidy for Staten Island Railway of $5.9M due to lower capital and other reimbursements, and PBT of $4.1M.   These were partially offset by unfavorable Station Maintenance of $45.9M, due to timing, ACE revenues of $21.1M, CDOT of $16.1M, FHV of $5.9M, and MTA Aid of $3.4M. </t>
  </si>
  <si>
    <t xml:space="preserve">MTA Bus, B&amp;T, and SIR were favorable by $7.3M, $1.9M, and $1.2M, respectively, reflecting the continuation of drivers referenced for the month. The LIRR was favorable by $3.2M mainly due to lower Railroad Retirement Taxes (RRT). These results were partially offset by unfavorable variances of $4.4M at NYCT due to higher FICA expenses, $2.7M at MTA HQ due to higher social security expenses, and $1.8M at MNR mainly due to higher labor expenses.    </t>
  </si>
  <si>
    <t>MTA HQ was unfavorable by $3.2M mainly due to higher social security expenses. LIRR was unfavorable by $1.2M primarily due to higher FELA indemnity reserves, and MNR was unfavorable by $0.8M mainly due to higher labor costs and other employee reimbursements. These results were partially offset by favorable variances of $1.5M at MTA Bus mainly due to lower worker's compensation, interagency billing, and payroll related expenses and higher Health Benefit Trust reimbursement, $0.5M at B&amp;T due to vacancies, and $0.5M at SIR due to fringe benefits adjustments.</t>
  </si>
  <si>
    <t>Reflecting the continuation of drivers referenced for the month, MTA HQ, NYCT, and MTA Bus were favorable by $90.8M, $33.8M, and $3.7M, respectively.  MTAC&amp;D was favorable by $7.2M due to timing. Partially offsetting these results were unfavorable variances of $4.3M at MNR and $1.5M at B&amp;T due to the continuation of drivers referenced for the month, and the LIRR was unfavorable by $2.4M due to higher capital project write-offs that were canceled or will not have produced assets when completed, higher legal fees and unbudgeted OHS medical services.</t>
  </si>
  <si>
    <t xml:space="preserve">The overall favorable outcome was mainly attributable to the timing of various expenses at the following agencies: $20.3M at MTA HQ was mainly due to the timing of invoice payments for MTA IT-related items, MTA PD professional services, real estate transit retail upgrades, office consolidation, engineering services, and legal expenses; $8.3M at NYCT mainly due to timing, and $1.2M  at B&amp;T mainly due to the timing of bond issuance costs and MTA Bus was favorable by $0.5M mainly due to the timing of bus technology, lower other outside services and services contracts. Partially offsetting these results was an unfavorable variance of $5.5M at MNR mainly due to catch-up charges for prior years' New Haven Line MTA IT allocations.  </t>
  </si>
  <si>
    <t>The overall favorable variance was mainly attributable to $6.5M at NYCT due to the timing of signal and maintenance materials purchases and $0.5M at MTA Bus mainly due to lower usage of general maintenance material, the timing of radio equipment, and maintenance/repairs and construction material. These results were partially offset by unfavorable variances of $4.7M at the LIRR mainly due to a pooled material charge-out, right-of-way material, and miscellaneous inventory reserve adjustment and $1.1M at B&amp;T mainly due to higher expenses across a variety of small equipment and supply categories.</t>
  </si>
  <si>
    <t>The LIRR and B&amp;T were unfavorable by $9.9M and $1.7M, respectively, due to the continuation of drivers referenced for the month. MNR was unfavorable by $3.4M mainly due to higher miscellaneous material adjustments and costs above inflationary growth. SIR was unfavorable by $1.1M mainly due to rail replacement because of the R-211 fleet and a new substation. These results were partially offset by favorable variances of $9.2M at NYCT and $3.1M at MTA Bus, reflecting the continuation of drivers referenced for the month and $0.8M at MTA HQ mainly due to timing.</t>
  </si>
  <si>
    <t>FMTAC was favorable by $2.2M driven by a positive shift in the market value of the invested asset portfolio, and a favorable variance of $2.0M at B&amp;T.</t>
  </si>
  <si>
    <t>FMTAC was favorable by $26.9M driven by a positive shift in the market value of the invested asset portfolio, and a favorable variance of $4.4M at B&amp;T.</t>
  </si>
  <si>
    <t>Unfavorable variance of $0.6M at MTA Bus. Other agency variances were minor.</t>
  </si>
  <si>
    <t>Unfavorable variances of $1.7M at the LIRR and $0.8M at MTA Bus. Other agency variances were minor.</t>
  </si>
  <si>
    <t xml:space="preserve">GAAP-required recognition of certain lease assets and liabilities for leases previously classified as operating leases based on contract provisions, including unfavorable variances of $1.0M at NYCT and $0.7M at MNR, partially offset by favorable variances of $0.7M at both the LIRR and B&amp;T. </t>
  </si>
  <si>
    <t xml:space="preserve">GAAP-required recognition of certain lease assets and liabilities for leases previously classified as operating leases based on contract provisions, including unfavorable variances of $10.3M at NYCT, $0.8M at B&amp;T, and $0.6M at MNR, partially offset by a favorable variance of $4.1M at the LIRR. </t>
  </si>
  <si>
    <t>GAAP-required recognition of subscription-based information technology arrangements. MTA HQ was unfavorable by $1.8M. Other agency variances were minor.</t>
  </si>
  <si>
    <t>GAAP-required recognition of subscription-based information technology arrangements. MTA HQ was unfavorable by $14.7M. Other agency variances were minor.</t>
  </si>
  <si>
    <t>Favorable variances: $8.8M at NYCT, $2.0M at the LIRR, and $1.6M at MNR.
Unfavorable variance: $5.2M at MTAC&amp;D.</t>
  </si>
  <si>
    <t>Favorable variances: $69.5M at NYCT, $7.0M at MNR, $3.7M at the LIRR, $1.3M at SIR, $0.8M at B&amp;T and $0.7M at MTA Bus.
Unfavorable variance: $23.1M at MTAC&amp;D.</t>
  </si>
  <si>
    <t>Unfavorable variance: $5.4M at NYCT.
Other Agency variances were minor.</t>
  </si>
  <si>
    <t xml:space="preserve">Unfavorable variances: $33.3M at NYCT, $7.7M at the LIRR, and $0.5M at SIR. 
Favorable variances: $2.0M at MNR and $0.5M at MTA HQ.  </t>
  </si>
  <si>
    <t xml:space="preserve">Favorable variances: $1.0M at NYCT and $0.5M at both the LIRR and MNR. 
</t>
  </si>
  <si>
    <t xml:space="preserve">Favorable variances: $6.7M at NYCT, $2.5M at MNR, and $0.9M at MTA Bus. 
Unfavorable variance: $1.7M at MTAC&amp;D. </t>
  </si>
  <si>
    <t>Favorable variance: $2.0M at NYCT. 
Other Agency variances were minor.</t>
  </si>
  <si>
    <t>Favorable variances: $1.1M at the LIRR.
Other Agency variances were minor.</t>
  </si>
  <si>
    <t xml:space="preserve">Favorable variances: $2.4M at the LIRR and $1.6M at MNR.
Unfavorable variance $2.7M at NYCT.
</t>
  </si>
  <si>
    <t>Favorable variances: $1.6M at MNR and $0.6M at NYCT.
Unfavorable variances:  $1.4M at MTAC&amp;D and $0.5M at SIR.</t>
  </si>
  <si>
    <t>Favorable variances: $0.8M at MTA HQ and $0.5M at the LIRR. 
Other Agency variances were minor.</t>
  </si>
  <si>
    <t xml:space="preserve">Favorable variances: $7.3M at MNR and $0.6M at MTAC&amp;D.
Unfavorable variances: $3.4M at the LIRR and $2.1M at NYCT.
 </t>
  </si>
  <si>
    <t xml:space="preserve">Unfavorable variances: $11.0M at the LIRR and $9.7M at NYCT. 
Favorable variances: MNR at $12.7M and $2.9M at MTAC&amp;D. 
 </t>
  </si>
  <si>
    <t xml:space="preserve">Favorable variances: $16.2M at MNR and $5.2M at MTAC&amp;D. 
Unfavorable variance: $1.0M at MTA HQ.
Other Agency variances were minor.
</t>
  </si>
  <si>
    <t>Favorable variances:  $31.4M at MNR, $22.1M at MTAC&amp;D, $11.6M at MTA HQ, and $1.6M at NYCT. 
Unfavorable variance: $2.0M at the LIRR.</t>
  </si>
  <si>
    <t>Unfavorable variances: $6.5M at NYCT, $1.8M at the LIRR, and $1.8M at the MNR.
Other Agency variances were minor.</t>
  </si>
  <si>
    <t>Unfavorable variances: $13.7M at NYCT, $6.4M at MNR, and $3.4M at the LIRR.
Other Agency variances were minor.</t>
  </si>
  <si>
    <t xml:space="preserve">Operating Budget Debt Service for the month of September was $233.0 million, which was $4.7 million or 2.1% unfavorable primarily due to the reversal of a timing variance that was partially offset by refunding savings. </t>
  </si>
  <si>
    <t>Year-to-Date Operating Budget Debt Service expenses were $2,101.0 million, which was $11.7 million or 0.6% favorable primarily due to refunding savings which were partially offset by timing of debt issuance.</t>
  </si>
  <si>
    <t>The overall favorable outcome was mainly attributable to the timing of various expenses at the following agencies: $12.8M at NYCT mainly due to the timing of fleet and facilities maintenance requirements; $2.9M at MTA HQ mainly due to repair work at the Jamaica Control Center, 525 Broadway and 2 Broadway, real estate rentals, and safety and equipment supplies; $1.1M at MTA Bus mainly due to timing; and $1.0M at GCMOC mainly due to higher maintenance costs at GCM. These results were partially offset by unfavorable variances of $5.4M at B&amp;T mainly due to the timing of E-Zpass Customer Service Center and Major Maintenance &amp; Painting; $3.0M at MNR mainly due to MTA PD allocations and higher phone charges; and $0.6M at the LIRR mainly due to the timing higher project reimbursement for vehicles and work train usage.</t>
  </si>
  <si>
    <t>The overall favorable outcome was mainly attributable to the timing of various expenses at the following agencies: NYCT, MTA HQ, the LIRR, and MTA Bus were favorable by $21.7M, $20.3M, $7.9M, and $5.6M, respectively, reflecting the continuation of drivers referenced for the month, and SIR was favorable by $0.6M mainly due to lower project activity. These results were partially offset by unfavorable variances of $5.0M at GCMOC, mainly due to higher contract costs, and $1.9M at MNR, mainly due to higher phone charges, catch-up for New Haven Line MTA PD allocations, and higher equipment/vehicle rentals expenses.</t>
  </si>
  <si>
    <r>
      <t>Reflecting the continuation of drivers referenced for the month, NYCT, the LIRR, MTA Bus, and SIR were favorable by $27.2M, $7.8M, $4.6M, and $1.9M</t>
    </r>
    <r>
      <rPr>
        <sz val="12"/>
        <color rgb="FFFF0000"/>
        <rFont val="Arial"/>
        <family val="2"/>
      </rPr>
      <t>,</t>
    </r>
    <r>
      <rPr>
        <sz val="12"/>
        <rFont val="Arial"/>
        <family val="2"/>
      </rPr>
      <t xml:space="preserve"> respectively. MTA HQ was favorable by $1.6M due to vacancies. These results were partially offset by unfavorable variances of $3.8M at MNR, mainly due to higher labor costs and rates.</t>
    </r>
  </si>
  <si>
    <t>NYCT was unfavorable by $21.6M mainly due to lower Bus and Subway paid ridership. These results were partially offset by favorable variances of $5.3M at the LIRR, $4.7M at MNR and $0.8M at MTA Bus mainly due to higher ridership.</t>
  </si>
  <si>
    <t>NYCT, MTA Bus, and SIR were unfavorable by $122.3M, $2.0M, and $0.5M, respectively, mainly due to lower paid ridership. These results were partially offset by favorable variances of $19.7M at the LIRR and $18.7M at MNR, both mainly due to higher ridership.</t>
  </si>
  <si>
    <r>
      <t xml:space="preserve">FMTAC was unfavorable by $39.1M due to adjustments to projected loss reserves.  MNR was unfavorable by $5.0M, </t>
    </r>
    <r>
      <rPr>
        <sz val="12"/>
        <color theme="1"/>
        <rFont val="Arial"/>
        <family val="2"/>
      </rPr>
      <t>reflecting an increase in claim provisions. MTA Bus was unfavorabl</t>
    </r>
    <r>
      <rPr>
        <sz val="12"/>
        <rFont val="Arial"/>
        <family val="2"/>
      </rPr>
      <t>e by $1.5M due to higher claims. Other Agency variances were minor.</t>
    </r>
  </si>
  <si>
    <r>
      <t xml:space="preserve">Unfavorable variances: $3.1M at MNR due to the recognition of </t>
    </r>
    <r>
      <rPr>
        <sz val="12"/>
        <color theme="1"/>
        <rFont val="Arial"/>
        <family val="2"/>
      </rPr>
      <t>Covid-related bad debt expense from GCT tenant leases and $0.7M</t>
    </r>
    <r>
      <rPr>
        <sz val="12"/>
        <rFont val="Arial"/>
        <family val="2"/>
      </rPr>
      <t xml:space="preserve"> at FMTAC due to higher general &amp; administrative, commissions, and safety loss control expenses. Partially offsetting these unfavorable variances were favorable variances of $1.3M at NYCT mainly due to lower credit/debit card processing fees and $1.1M at MTA HQ mainly due to lower miscellaneous expenses, and lower recruiting and training expenses.</t>
    </r>
  </si>
  <si>
    <r>
      <t xml:space="preserve">The unfavorable variance mainly reflected unfavorable $15.1M in Automated Camera Enforcement (ACE), PMT of $11.4M due to timing of </t>
    </r>
    <r>
      <rPr>
        <sz val="12"/>
        <color theme="1"/>
        <rFont val="Arial"/>
        <family val="2"/>
      </rPr>
      <t>collections</t>
    </r>
    <r>
      <rPr>
        <sz val="12"/>
        <rFont val="Arial"/>
        <family val="2"/>
      </rPr>
      <t>, CDOT of $8.2M, Local Operating Assistance of $4.4M due to timing, FHV of $4.1M, and PBT of $1.4M. Partially offsetting these unfavorable results are favorable Station Maintenance of $24.4M due to timing of accounting accruals, better-than-expected Investment Income of $5.6M, City Subsidy for MTA Bus of $4.5M, MRT of $1.6M due to better-than-expected mortgage activity in the MTA region, and Urban Tax of $0.8M due to higher commercial real estate activity in NYC.</t>
    </r>
  </si>
  <si>
    <t xml:space="preserve">MTA HQ was favorable by $3.7M, mainly due to the receipt of fare evasion reimbursement from the Manhattan District Attorney's Office. FMTAC is favorable by $3.3M due to higher realized investment income. MTA Bus was unfavorable by $1.9M mainly due to the timing of student fare revenue reimbursement and miscellaneous income. NYCT was favorable by $1.8M due to the timing of fare and paratransit reimbursements, and the LIRR was favorable by $0.5M mainly due to higher miscellaneous income and interest income.  These results were partially offset by an unfavorable variance of $2.4M at MNR, mainly due to a reclassification of prior year bad debt reserves and lower advertising and GCT net retail revenues.
</t>
  </si>
  <si>
    <t xml:space="preserve">FMTAC was favorable by $9.3M, reflecting the continuation of drivers referenced for the month. The LIRR was favorable by $9.0M mainly due to higher advertising and rental revenues, miscellaneous income, and higher insurance proceeds, and MNR was favorable by $2.5M mainly due to insurance recoveries, higher advertising and station revenues and investment income. These results were partially offset by unfavorable variances of $4.3M at MTA Bus mainly due to the timing of student reimbursement, lower advertising revenue, lower insurance recoveries, and other contract services, and $1.5M at NYCT reflecting the timing of rental income, advertising revenue, and fare reimbursement.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</si>
</sst>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 numFmtId="171" formatCode="_(* #,##0.0_);_(* \(#,##0.0\);_(* &quot;-&quot;??_);_(@_)"/>
  </numFmts>
  <fonts count="1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
      <sz val="12"/>
      <color rgb="FF00B0F0"/>
      <name val="Arial"/>
      <family val="2"/>
    </font>
    <font>
      <sz val="11"/>
      <color theme="1"/>
      <name val="Calibri"/>
      <family val="2"/>
    </font>
    <font>
      <sz val="10"/>
      <color rgb="FF00000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03">
    <xf numFmtId="0" fontId="0" fillId="0" borderId="0"/>
    <xf numFmtId="0" fontId="6" fillId="0" borderId="0" applyFill="0" applyBorder="0" applyProtection="0">
      <alignment horizontal="center"/>
      <protection locked="0"/>
    </xf>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6" fontId="8" fillId="0" borderId="0" applyFont="0" applyFill="0" applyBorder="0" applyAlignment="0" applyProtection="0"/>
    <xf numFmtId="14" fontId="7" fillId="0" borderId="0" applyFont="0" applyFill="0" applyBorder="0" applyAlignment="0" applyProtection="0"/>
    <xf numFmtId="167" fontId="5" fillId="0" borderId="0" applyFont="0" applyFill="0" applyBorder="0" applyAlignment="0" applyProtection="0"/>
    <xf numFmtId="0" fontId="8" fillId="0" borderId="0" applyProtection="0"/>
    <xf numFmtId="0" fontId="8" fillId="0" borderId="0" applyProtection="0"/>
    <xf numFmtId="0" fontId="8" fillId="0" borderId="0"/>
    <xf numFmtId="0" fontId="16" fillId="0" borderId="0" applyProtection="0"/>
    <xf numFmtId="0" fontId="5" fillId="0" borderId="0" applyProtection="0"/>
    <xf numFmtId="9" fontId="16" fillId="0" borderId="0" applyFont="0" applyFill="0" applyBorder="0" applyAlignment="0" applyProtection="0"/>
    <xf numFmtId="168"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9" fillId="0" borderId="0">
      <protection locked="0"/>
    </xf>
    <xf numFmtId="0" fontId="8" fillId="0" borderId="0">
      <protection locked="0"/>
    </xf>
    <xf numFmtId="0" fontId="10" fillId="0" borderId="0">
      <protection locked="0"/>
    </xf>
    <xf numFmtId="0" fontId="7" fillId="0" borderId="0" applyNumberFormat="0" applyFont="0" applyFill="0" applyBorder="0" applyAlignment="0" applyProtection="0">
      <alignment horizontal="left"/>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8" fontId="7" fillId="0" borderId="0" applyFont="0" applyFill="0" applyBorder="0" applyAlignment="0" applyProtection="0"/>
    <xf numFmtId="0" fontId="17" fillId="0" borderId="0" applyProtection="0"/>
    <xf numFmtId="43" fontId="17" fillId="0" borderId="0" applyFont="0" applyFill="0" applyBorder="0" applyAlignment="0" applyProtection="0"/>
    <xf numFmtId="0" fontId="18" fillId="0" borderId="0" applyProtection="0"/>
    <xf numFmtId="9" fontId="18"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37" fontId="18"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18" fillId="0" borderId="0" applyProtection="0"/>
    <xf numFmtId="43" fontId="18" fillId="0" borderId="0" applyFont="0" applyFill="0" applyBorder="0" applyAlignment="0" applyProtection="0"/>
    <xf numFmtId="43" fontId="5" fillId="0" borderId="0" applyFont="0" applyFill="0" applyBorder="0" applyAlignment="0" applyProtection="0"/>
    <xf numFmtId="3" fontId="18" fillId="0" borderId="0" applyFont="0" applyFill="0" applyBorder="0" applyAlignment="0" applyProtection="0"/>
    <xf numFmtId="44" fontId="5" fillId="0" borderId="0" applyFont="0" applyFill="0" applyBorder="0" applyAlignment="0" applyProtection="0"/>
    <xf numFmtId="169" fontId="18" fillId="0" borderId="0" applyFont="0" applyFill="0" applyBorder="0" applyAlignment="0" applyProtection="0"/>
    <xf numFmtId="170" fontId="19" fillId="0" borderId="0">
      <protection locked="0"/>
    </xf>
    <xf numFmtId="170" fontId="19" fillId="0" borderId="0">
      <protection locked="0"/>
    </xf>
    <xf numFmtId="170" fontId="20" fillId="0" borderId="0">
      <protection locked="0"/>
    </xf>
    <xf numFmtId="170" fontId="19" fillId="0" borderId="0">
      <protection locked="0"/>
    </xf>
    <xf numFmtId="170" fontId="19" fillId="0" borderId="0">
      <protection locked="0"/>
    </xf>
    <xf numFmtId="170" fontId="19" fillId="0" borderId="0">
      <protection locked="0"/>
    </xf>
    <xf numFmtId="170" fontId="20" fillId="0" borderId="0">
      <protection locked="0"/>
    </xf>
    <xf numFmtId="0" fontId="18" fillId="0" borderId="0"/>
    <xf numFmtId="15" fontId="21" fillId="0" borderId="0" applyFont="0" applyFill="0" applyBorder="0" applyAlignment="0" applyProtection="0"/>
    <xf numFmtId="4" fontId="21" fillId="0" borderId="0" applyFont="0" applyFill="0" applyBorder="0" applyAlignment="0" applyProtection="0"/>
    <xf numFmtId="0" fontId="22" fillId="0" borderId="1">
      <alignment horizontal="center"/>
    </xf>
    <xf numFmtId="3" fontId="21" fillId="0" borderId="0" applyFont="0" applyFill="0" applyBorder="0" applyAlignment="0" applyProtection="0"/>
    <xf numFmtId="0" fontId="21" fillId="5" borderId="0" applyNumberFormat="0" applyFont="0" applyBorder="0" applyAlignment="0" applyProtection="0"/>
    <xf numFmtId="37" fontId="2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0" fontId="23" fillId="0" borderId="0" applyProtection="0"/>
    <xf numFmtId="0" fontId="23" fillId="0" borderId="0" applyProtection="0"/>
    <xf numFmtId="37" fontId="24" fillId="0" borderId="0" applyFont="0" applyFill="0" applyBorder="0" applyAlignment="0" applyProtection="0"/>
    <xf numFmtId="164" fontId="5"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5" fillId="0" borderId="0" applyFont="0" applyFill="0" applyBorder="0" applyAlignment="0" applyProtection="0"/>
    <xf numFmtId="5" fontId="5" fillId="0" borderId="0" applyFont="0" applyFill="0" applyBorder="0" applyAlignment="0" applyProtection="0"/>
    <xf numFmtId="168" fontId="5" fillId="0" borderId="0" applyFont="0" applyFill="0" applyBorder="0" applyAlignment="0" applyProtection="0"/>
    <xf numFmtId="0" fontId="27" fillId="0" borderId="0" applyProtection="0"/>
    <xf numFmtId="43"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7"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Protection="0"/>
    <xf numFmtId="0" fontId="5" fillId="0" borderId="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protection locked="0"/>
    </xf>
    <xf numFmtId="0" fontId="5" fillId="0" borderId="0">
      <protection locked="0"/>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5" borderId="0" applyNumberFormat="0" applyFont="0" applyBorder="0" applyAlignment="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3" borderId="0" applyNumberFormat="0">
      <alignment horizontal="center"/>
    </xf>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32" fillId="0" borderId="0" applyFont="0" applyFill="0" applyBorder="0" applyAlignment="0" applyProtection="0"/>
    <xf numFmtId="39" fontId="33" fillId="0" borderId="0">
      <alignment horizontal="right"/>
    </xf>
    <xf numFmtId="0" fontId="5" fillId="0" borderId="5" applyNumberFormat="0" applyFont="0" applyFill="0" applyAlignment="0" applyProtection="0"/>
    <xf numFmtId="0" fontId="5" fillId="3" borderId="4" applyNumberFormat="0" applyFont="0" applyBorder="0" applyAlignment="0" applyProtection="0"/>
    <xf numFmtId="0" fontId="5" fillId="0" borderId="5" applyNumberFormat="0" applyFont="0" applyFill="0" applyAlignment="0" applyProtection="0"/>
    <xf numFmtId="0" fontId="5" fillId="0" borderId="6" applyNumberFormat="0" applyFont="0" applyFill="0" applyAlignment="0" applyProtection="0"/>
    <xf numFmtId="49" fontId="33" fillId="0" borderId="0"/>
    <xf numFmtId="0" fontId="34" fillId="0" borderId="0">
      <alignment horizontal="center"/>
    </xf>
    <xf numFmtId="0" fontId="35" fillId="0" borderId="0">
      <alignment horizontal="center"/>
    </xf>
    <xf numFmtId="0" fontId="5" fillId="3" borderId="0" applyNumberFormat="0" applyFont="0" applyBorder="0" applyAlignment="0" applyProtection="0"/>
    <xf numFmtId="0" fontId="5" fillId="0" borderId="1" applyNumberFormat="0" applyFont="0" applyFill="0" applyAlignment="0" applyProtection="0"/>
    <xf numFmtId="37" fontId="36" fillId="0" borderId="0" applyFont="0" applyFill="0" applyBorder="0" applyAlignment="0" applyProtection="0"/>
    <xf numFmtId="0" fontId="37" fillId="0" borderId="0" applyProtection="0"/>
    <xf numFmtId="43" fontId="37" fillId="0" borderId="0" applyFont="0" applyFill="0" applyBorder="0" applyAlignment="0" applyProtection="0"/>
    <xf numFmtId="0" fontId="37"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3" fillId="0" borderId="0" applyProtection="0"/>
    <xf numFmtId="43" fontId="43" fillId="0" borderId="0" applyFont="0" applyFill="0" applyBorder="0" applyAlignment="0" applyProtection="0"/>
    <xf numFmtId="0" fontId="43" fillId="0" borderId="0" applyProtection="0"/>
    <xf numFmtId="0" fontId="5" fillId="0" borderId="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 fillId="0" borderId="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5" fillId="0" borderId="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applyProtection="0"/>
    <xf numFmtId="9" fontId="5" fillId="0" borderId="0" applyFont="0" applyFill="0" applyBorder="0" applyAlignment="0" applyProtection="0"/>
    <xf numFmtId="43" fontId="5" fillId="0" borderId="0" applyFont="0" applyFill="0" applyBorder="0" applyAlignment="0" applyProtection="0"/>
    <xf numFmtId="0" fontId="5" fillId="0" borderId="0" applyProtection="0"/>
    <xf numFmtId="9" fontId="5" fillId="0" borderId="0" applyFont="0" applyFill="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9" fillId="47"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4" borderId="0" applyNumberFormat="0" applyBorder="0" applyAlignment="0" applyProtection="0"/>
    <xf numFmtId="0" fontId="70" fillId="38" borderId="0" applyNumberFormat="0" applyBorder="0" applyAlignment="0" applyProtection="0"/>
    <xf numFmtId="0" fontId="71" fillId="55" borderId="16" applyNumberFormat="0" applyAlignment="0" applyProtection="0"/>
    <xf numFmtId="0" fontId="72" fillId="56" borderId="17" applyNumberFormat="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3" fillId="0" borderId="0" applyNumberFormat="0" applyFill="0" applyBorder="0" applyAlignment="0" applyProtection="0"/>
    <xf numFmtId="0" fontId="74" fillId="39" borderId="0" applyNumberFormat="0" applyBorder="0" applyAlignment="0" applyProtection="0"/>
    <xf numFmtId="0" fontId="75" fillId="0" borderId="18" applyNumberFormat="0" applyFill="0" applyAlignment="0" applyProtection="0"/>
    <xf numFmtId="0" fontId="76" fillId="0" borderId="19" applyNumberFormat="0" applyFill="0" applyAlignment="0" applyProtection="0"/>
    <xf numFmtId="0" fontId="77" fillId="0" borderId="20" applyNumberFormat="0" applyFill="0" applyAlignment="0" applyProtection="0"/>
    <xf numFmtId="0" fontId="77" fillId="0" borderId="0" applyNumberFormat="0" applyFill="0" applyBorder="0" applyAlignment="0" applyProtection="0"/>
    <xf numFmtId="0" fontId="78" fillId="42" borderId="16" applyNumberFormat="0" applyAlignment="0" applyProtection="0"/>
    <xf numFmtId="0" fontId="79" fillId="0" borderId="21" applyNumberFormat="0" applyFill="0" applyAlignment="0" applyProtection="0"/>
    <xf numFmtId="0" fontId="80" fillId="57" borderId="0" applyNumberFormat="0" applyBorder="0" applyAlignment="0" applyProtection="0"/>
    <xf numFmtId="0" fontId="5" fillId="0" borderId="0" applyProtection="0"/>
    <xf numFmtId="0" fontId="5" fillId="0" borderId="0"/>
    <xf numFmtId="0" fontId="5" fillId="0" borderId="0">
      <protection locked="0"/>
    </xf>
    <xf numFmtId="0" fontId="5" fillId="58" borderId="22" applyNumberFormat="0" applyFont="0" applyAlignment="0" applyProtection="0"/>
    <xf numFmtId="0" fontId="5" fillId="58" borderId="22" applyNumberFormat="0" applyFont="0" applyAlignment="0" applyProtection="0"/>
    <xf numFmtId="0" fontId="81" fillId="55" borderId="23" applyNumberFormat="0" applyAlignment="0" applyProtection="0"/>
    <xf numFmtId="9" fontId="5" fillId="0" borderId="0" applyFont="0" applyFill="0" applyBorder="0" applyAlignment="0" applyProtection="0"/>
    <xf numFmtId="0" fontId="82" fillId="0" borderId="0" applyNumberFormat="0" applyFill="0" applyBorder="0" applyAlignment="0" applyProtection="0"/>
    <xf numFmtId="0" fontId="83" fillId="0" borderId="24" applyNumberFormat="0" applyFill="0" applyAlignment="0" applyProtection="0"/>
    <xf numFmtId="0" fontId="84" fillId="0" borderId="0" applyNumberFormat="0" applyFill="0" applyBorder="0" applyAlignment="0" applyProtection="0"/>
    <xf numFmtId="0" fontId="5" fillId="0" borderId="0"/>
    <xf numFmtId="37" fontId="5" fillId="0" borderId="0" applyFont="0" applyFill="0" applyBorder="0" applyAlignment="0" applyProtection="0"/>
    <xf numFmtId="0" fontId="5" fillId="0" borderId="0">
      <protection locked="0"/>
    </xf>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99" fillId="16" borderId="0" applyNumberFormat="0" applyBorder="0" applyAlignment="0" applyProtection="0"/>
    <xf numFmtId="0" fontId="99" fillId="20" borderId="0" applyNumberFormat="0" applyBorder="0" applyAlignment="0" applyProtection="0"/>
    <xf numFmtId="0" fontId="99" fillId="24" borderId="0" applyNumberFormat="0" applyBorder="0" applyAlignment="0" applyProtection="0"/>
    <xf numFmtId="0" fontId="99" fillId="28" borderId="0" applyNumberFormat="0" applyBorder="0" applyAlignment="0" applyProtection="0"/>
    <xf numFmtId="0" fontId="99" fillId="32" borderId="0" applyNumberFormat="0" applyBorder="0" applyAlignment="0" applyProtection="0"/>
    <xf numFmtId="0" fontId="99" fillId="36" borderId="0" applyNumberFormat="0" applyBorder="0" applyAlignment="0" applyProtection="0"/>
    <xf numFmtId="0" fontId="99" fillId="13" borderId="0" applyNumberFormat="0" applyBorder="0" applyAlignment="0" applyProtection="0"/>
    <xf numFmtId="0" fontId="99" fillId="17" borderId="0" applyNumberFormat="0" applyBorder="0" applyAlignment="0" applyProtection="0"/>
    <xf numFmtId="0" fontId="99" fillId="21" borderId="0" applyNumberFormat="0" applyBorder="0" applyAlignment="0" applyProtection="0"/>
    <xf numFmtId="0" fontId="99" fillId="25" borderId="0" applyNumberFormat="0" applyBorder="0" applyAlignment="0" applyProtection="0"/>
    <xf numFmtId="0" fontId="99" fillId="29" borderId="0" applyNumberFormat="0" applyBorder="0" applyAlignment="0" applyProtection="0"/>
    <xf numFmtId="0" fontId="99" fillId="33" borderId="0" applyNumberFormat="0" applyBorder="0" applyAlignment="0" applyProtection="0"/>
    <xf numFmtId="0" fontId="89" fillId="7" borderId="0" applyNumberFormat="0" applyBorder="0" applyAlignment="0" applyProtection="0"/>
    <xf numFmtId="0" fontId="93" fillId="10" borderId="10" applyNumberFormat="0" applyAlignment="0" applyProtection="0"/>
    <xf numFmtId="0" fontId="95" fillId="11" borderId="13" applyNumberFormat="0" applyAlignment="0" applyProtection="0"/>
    <xf numFmtId="164"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4" fontId="7" fillId="0" borderId="0" applyFont="0" applyFill="0" applyBorder="0" applyAlignment="0" applyProtection="0"/>
    <xf numFmtId="169" fontId="5" fillId="0" borderId="0" applyFont="0" applyFill="0" applyBorder="0" applyAlignment="0" applyProtection="0"/>
    <xf numFmtId="0" fontId="97" fillId="0" borderId="0" applyNumberFormat="0" applyFill="0" applyBorder="0" applyAlignment="0" applyProtection="0"/>
    <xf numFmtId="0" fontId="88" fillId="6" borderId="0" applyNumberFormat="0" applyBorder="0" applyAlignment="0" applyProtection="0"/>
    <xf numFmtId="0" fontId="85" fillId="0" borderId="7" applyNumberFormat="0" applyFill="0" applyAlignment="0" applyProtection="0"/>
    <xf numFmtId="0" fontId="86" fillId="0" borderId="8" applyNumberFormat="0" applyFill="0" applyAlignment="0" applyProtection="0"/>
    <xf numFmtId="0" fontId="87" fillId="0" borderId="9" applyNumberFormat="0" applyFill="0" applyAlignment="0" applyProtection="0"/>
    <xf numFmtId="0" fontId="87" fillId="0" borderId="0" applyNumberFormat="0" applyFill="0" applyBorder="0" applyAlignment="0" applyProtection="0"/>
    <xf numFmtId="0" fontId="91" fillId="9" borderId="10" applyNumberFormat="0" applyAlignment="0" applyProtection="0"/>
    <xf numFmtId="0" fontId="94" fillId="0" borderId="12" applyNumberFormat="0" applyFill="0" applyAlignment="0" applyProtection="0"/>
    <xf numFmtId="0" fontId="90" fillId="8" borderId="0" applyNumberFormat="0" applyBorder="0" applyAlignment="0" applyProtection="0"/>
    <xf numFmtId="0" fontId="100" fillId="0" borderId="0"/>
    <xf numFmtId="0" fontId="3" fillId="12" borderId="14" applyNumberFormat="0" applyFont="0" applyAlignment="0" applyProtection="0"/>
    <xf numFmtId="0" fontId="92" fillId="10" borderId="11" applyNumberFormat="0" applyAlignment="0" applyProtection="0"/>
    <xf numFmtId="0" fontId="7" fillId="0" borderId="0" applyNumberFormat="0" applyFont="0" applyFill="0" applyBorder="0" applyAlignment="0" applyProtection="0">
      <alignment horizontal="left"/>
    </xf>
    <xf numFmtId="0" fontId="22" fillId="0" borderId="1">
      <alignment horizontal="center"/>
    </xf>
    <xf numFmtId="18" fontId="7" fillId="0" borderId="0" applyFont="0" applyFill="0" applyBorder="0" applyAlignment="0" applyProtection="0"/>
    <xf numFmtId="0" fontId="98" fillId="0" borderId="15" applyNumberFormat="0" applyFill="0" applyAlignment="0" applyProtection="0"/>
    <xf numFmtId="0" fontId="96" fillId="0" borderId="0" applyNumberForma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101" fillId="0" borderId="0"/>
    <xf numFmtId="4" fontId="10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14" borderId="0" applyNumberFormat="0" applyBorder="0" applyAlignment="0" applyProtection="0"/>
    <xf numFmtId="0" fontId="68" fillId="37" borderId="0" applyNumberFormat="0" applyBorder="0" applyAlignment="0" applyProtection="0"/>
    <xf numFmtId="0" fontId="3" fillId="18" borderId="0" applyNumberFormat="0" applyBorder="0" applyAlignment="0" applyProtection="0"/>
    <xf numFmtId="0" fontId="68" fillId="38" borderId="0" applyNumberFormat="0" applyBorder="0" applyAlignment="0" applyProtection="0"/>
    <xf numFmtId="0" fontId="3" fillId="22" borderId="0" applyNumberFormat="0" applyBorder="0" applyAlignment="0" applyProtection="0"/>
    <xf numFmtId="0" fontId="68" fillId="39" borderId="0" applyNumberFormat="0" applyBorder="0" applyAlignment="0" applyProtection="0"/>
    <xf numFmtId="0" fontId="3" fillId="26" borderId="0" applyNumberFormat="0" applyBorder="0" applyAlignment="0" applyProtection="0"/>
    <xf numFmtId="0" fontId="68" fillId="40" borderId="0" applyNumberFormat="0" applyBorder="0" applyAlignment="0" applyProtection="0"/>
    <xf numFmtId="0" fontId="3" fillId="30" borderId="0" applyNumberFormat="0" applyBorder="0" applyAlignment="0" applyProtection="0"/>
    <xf numFmtId="0" fontId="68" fillId="41" borderId="0" applyNumberFormat="0" applyBorder="0" applyAlignment="0" applyProtection="0"/>
    <xf numFmtId="0" fontId="3" fillId="34" borderId="0" applyNumberFormat="0" applyBorder="0" applyAlignment="0" applyProtection="0"/>
    <xf numFmtId="0" fontId="68" fillId="42" borderId="0" applyNumberFormat="0" applyBorder="0" applyAlignment="0" applyProtection="0"/>
    <xf numFmtId="0" fontId="3" fillId="15" borderId="0" applyNumberFormat="0" applyBorder="0" applyAlignment="0" applyProtection="0"/>
    <xf numFmtId="0" fontId="68" fillId="43" borderId="0" applyNumberFormat="0" applyBorder="0" applyAlignment="0" applyProtection="0"/>
    <xf numFmtId="0" fontId="3" fillId="19" borderId="0" applyNumberFormat="0" applyBorder="0" applyAlignment="0" applyProtection="0"/>
    <xf numFmtId="0" fontId="68" fillId="44" borderId="0" applyNumberFormat="0" applyBorder="0" applyAlignment="0" applyProtection="0"/>
    <xf numFmtId="0" fontId="3" fillId="23" borderId="0" applyNumberFormat="0" applyBorder="0" applyAlignment="0" applyProtection="0"/>
    <xf numFmtId="0" fontId="68" fillId="45" borderId="0" applyNumberFormat="0" applyBorder="0" applyAlignment="0" applyProtection="0"/>
    <xf numFmtId="0" fontId="3" fillId="27" borderId="0" applyNumberFormat="0" applyBorder="0" applyAlignment="0" applyProtection="0"/>
    <xf numFmtId="0" fontId="68" fillId="40" borderId="0" applyNumberFormat="0" applyBorder="0" applyAlignment="0" applyProtection="0"/>
    <xf numFmtId="0" fontId="3" fillId="31" borderId="0" applyNumberFormat="0" applyBorder="0" applyAlignment="0" applyProtection="0"/>
    <xf numFmtId="0" fontId="68" fillId="43" borderId="0" applyNumberFormat="0" applyBorder="0" applyAlignment="0" applyProtection="0"/>
    <xf numFmtId="0" fontId="3" fillId="35" borderId="0" applyNumberFormat="0" applyBorder="0" applyAlignment="0" applyProtection="0"/>
    <xf numFmtId="0" fontId="68" fillId="46" borderId="0" applyNumberFormat="0" applyBorder="0" applyAlignment="0" applyProtection="0"/>
    <xf numFmtId="0" fontId="99" fillId="16" borderId="0" applyNumberFormat="0" applyBorder="0" applyAlignment="0" applyProtection="0"/>
    <xf numFmtId="0" fontId="69" fillId="47" borderId="0" applyNumberFormat="0" applyBorder="0" applyAlignment="0" applyProtection="0"/>
    <xf numFmtId="0" fontId="99" fillId="20" borderId="0" applyNumberFormat="0" applyBorder="0" applyAlignment="0" applyProtection="0"/>
    <xf numFmtId="0" fontId="69" fillId="44" borderId="0" applyNumberFormat="0" applyBorder="0" applyAlignment="0" applyProtection="0"/>
    <xf numFmtId="0" fontId="99" fillId="24" borderId="0" applyNumberFormat="0" applyBorder="0" applyAlignment="0" applyProtection="0"/>
    <xf numFmtId="0" fontId="69" fillId="45" borderId="0" applyNumberFormat="0" applyBorder="0" applyAlignment="0" applyProtection="0"/>
    <xf numFmtId="0" fontId="99" fillId="28" borderId="0" applyNumberFormat="0" applyBorder="0" applyAlignment="0" applyProtection="0"/>
    <xf numFmtId="0" fontId="69" fillId="48" borderId="0" applyNumberFormat="0" applyBorder="0" applyAlignment="0" applyProtection="0"/>
    <xf numFmtId="0" fontId="99" fillId="32" borderId="0" applyNumberFormat="0" applyBorder="0" applyAlignment="0" applyProtection="0"/>
    <xf numFmtId="0" fontId="69" fillId="49" borderId="0" applyNumberFormat="0" applyBorder="0" applyAlignment="0" applyProtection="0"/>
    <xf numFmtId="0" fontId="99" fillId="36" borderId="0" applyNumberFormat="0" applyBorder="0" applyAlignment="0" applyProtection="0"/>
    <xf numFmtId="0" fontId="69" fillId="50" borderId="0" applyNumberFormat="0" applyBorder="0" applyAlignment="0" applyProtection="0"/>
    <xf numFmtId="0" fontId="99" fillId="13" borderId="0" applyNumberFormat="0" applyBorder="0" applyAlignment="0" applyProtection="0"/>
    <xf numFmtId="0" fontId="69" fillId="51" borderId="0" applyNumberFormat="0" applyBorder="0" applyAlignment="0" applyProtection="0"/>
    <xf numFmtId="0" fontId="99" fillId="17" borderId="0" applyNumberFormat="0" applyBorder="0" applyAlignment="0" applyProtection="0"/>
    <xf numFmtId="0" fontId="69" fillId="52" borderId="0" applyNumberFormat="0" applyBorder="0" applyAlignment="0" applyProtection="0"/>
    <xf numFmtId="0" fontId="99" fillId="21" borderId="0" applyNumberFormat="0" applyBorder="0" applyAlignment="0" applyProtection="0"/>
    <xf numFmtId="0" fontId="69" fillId="53" borderId="0" applyNumberFormat="0" applyBorder="0" applyAlignment="0" applyProtection="0"/>
    <xf numFmtId="0" fontId="99" fillId="25" borderId="0" applyNumberFormat="0" applyBorder="0" applyAlignment="0" applyProtection="0"/>
    <xf numFmtId="0" fontId="69" fillId="48" borderId="0" applyNumberFormat="0" applyBorder="0" applyAlignment="0" applyProtection="0"/>
    <xf numFmtId="0" fontId="99" fillId="29" borderId="0" applyNumberFormat="0" applyBorder="0" applyAlignment="0" applyProtection="0"/>
    <xf numFmtId="0" fontId="69" fillId="49" borderId="0" applyNumberFormat="0" applyBorder="0" applyAlignment="0" applyProtection="0"/>
    <xf numFmtId="0" fontId="99" fillId="33" borderId="0" applyNumberFormat="0" applyBorder="0" applyAlignment="0" applyProtection="0"/>
    <xf numFmtId="0" fontId="69" fillId="54" borderId="0" applyNumberFormat="0" applyBorder="0" applyAlignment="0" applyProtection="0"/>
    <xf numFmtId="0" fontId="89" fillId="7" borderId="0" applyNumberFormat="0" applyBorder="0" applyAlignment="0" applyProtection="0"/>
    <xf numFmtId="0" fontId="70" fillId="38" borderId="0" applyNumberFormat="0" applyBorder="0" applyAlignment="0" applyProtection="0"/>
    <xf numFmtId="0" fontId="93" fillId="10" borderId="10" applyNumberFormat="0" applyAlignment="0" applyProtection="0"/>
    <xf numFmtId="0" fontId="71" fillId="55" borderId="16" applyNumberFormat="0" applyAlignment="0" applyProtection="0"/>
    <xf numFmtId="0" fontId="95" fillId="11" borderId="13" applyNumberFormat="0" applyAlignment="0" applyProtection="0"/>
    <xf numFmtId="0" fontId="72" fillId="56" borderId="17"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7" fillId="0" borderId="0" applyNumberFormat="0" applyFill="0" applyBorder="0" applyAlignment="0" applyProtection="0"/>
    <xf numFmtId="0" fontId="73" fillId="0" borderId="0" applyNumberFormat="0" applyFill="0" applyBorder="0" applyAlignment="0" applyProtection="0"/>
    <xf numFmtId="0" fontId="103" fillId="0" borderId="0" applyNumberFormat="0" applyFill="0" applyBorder="0" applyAlignment="0" applyProtection="0"/>
    <xf numFmtId="0" fontId="88" fillId="6" borderId="0" applyNumberFormat="0" applyBorder="0" applyAlignment="0" applyProtection="0"/>
    <xf numFmtId="0" fontId="74" fillId="39" borderId="0" applyNumberFormat="0" applyBorder="0" applyAlignment="0" applyProtection="0"/>
    <xf numFmtId="0" fontId="85" fillId="0" borderId="7" applyNumberFormat="0" applyFill="0" applyAlignment="0" applyProtection="0"/>
    <xf numFmtId="0" fontId="75" fillId="0" borderId="18" applyNumberFormat="0" applyFill="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7" fillId="0" borderId="0" applyNumberFormat="0" applyFill="0" applyBorder="0" applyAlignment="0" applyProtection="0"/>
    <xf numFmtId="0" fontId="77" fillId="0" borderId="0" applyNumberFormat="0" applyFill="0" applyBorder="0" applyAlignment="0" applyProtection="0"/>
    <xf numFmtId="0" fontId="104" fillId="0" borderId="0" applyNumberFormat="0" applyFill="0" applyBorder="0" applyAlignment="0" applyProtection="0"/>
    <xf numFmtId="0" fontId="91" fillId="9" borderId="10" applyNumberFormat="0" applyAlignment="0" applyProtection="0"/>
    <xf numFmtId="0" fontId="78" fillId="42" borderId="16" applyNumberFormat="0" applyAlignment="0" applyProtection="0"/>
    <xf numFmtId="0" fontId="94" fillId="0" borderId="12" applyNumberFormat="0" applyFill="0" applyAlignment="0" applyProtection="0"/>
    <xf numFmtId="0" fontId="79" fillId="0" borderId="21" applyNumberFormat="0" applyFill="0" applyAlignment="0" applyProtection="0"/>
    <xf numFmtId="0" fontId="90" fillId="8" borderId="0" applyNumberFormat="0" applyBorder="0" applyAlignment="0" applyProtection="0"/>
    <xf numFmtId="0" fontId="80" fillId="57" borderId="0" applyNumberFormat="0" applyBorder="0" applyAlignment="0" applyProtection="0"/>
    <xf numFmtId="0" fontId="3" fillId="0" borderId="0"/>
    <xf numFmtId="0" fontId="5" fillId="0" borderId="0"/>
    <xf numFmtId="0" fontId="5" fillId="58" borderId="22" applyNumberFormat="0" applyFont="0" applyAlignment="0" applyProtection="0"/>
    <xf numFmtId="0" fontId="3" fillId="12" borderId="14" applyNumberFormat="0" applyFont="0" applyAlignment="0" applyProtection="0"/>
    <xf numFmtId="0" fontId="5" fillId="58" borderId="22" applyNumberFormat="0" applyFont="0" applyAlignment="0" applyProtection="0"/>
    <xf numFmtId="0" fontId="92" fillId="10" borderId="11" applyNumberFormat="0" applyAlignment="0" applyProtection="0"/>
    <xf numFmtId="0" fontId="81" fillId="55" borderId="23" applyNumberFormat="0" applyAlignment="0" applyProtection="0"/>
    <xf numFmtId="0" fontId="102" fillId="0" borderId="0" applyNumberFormat="0" applyFill="0" applyBorder="0" applyAlignment="0" applyProtection="0"/>
    <xf numFmtId="0" fontId="82" fillId="0" borderId="0" applyNumberFormat="0" applyFill="0" applyBorder="0" applyAlignment="0" applyProtection="0"/>
    <xf numFmtId="0" fontId="98" fillId="0" borderId="15" applyNumberFormat="0" applyFill="0" applyAlignment="0" applyProtection="0"/>
    <xf numFmtId="0" fontId="83" fillId="0" borderId="24" applyNumberFormat="0" applyFill="0" applyAlignment="0" applyProtection="0"/>
    <xf numFmtId="0" fontId="96" fillId="0" borderId="0" applyNumberFormat="0" applyFill="0" applyBorder="0" applyAlignment="0" applyProtection="0"/>
    <xf numFmtId="0" fontId="84"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105" fillId="0" borderId="0" applyProtection="0"/>
    <xf numFmtId="43" fontId="105" fillId="0" borderId="0" applyFont="0" applyFill="0" applyBorder="0" applyAlignment="0" applyProtection="0"/>
    <xf numFmtId="0" fontId="106" fillId="0" borderId="0" applyProtection="0"/>
    <xf numFmtId="43" fontId="106" fillId="0" borderId="0" applyFont="0" applyFill="0" applyBorder="0" applyAlignment="0" applyProtection="0"/>
    <xf numFmtId="0" fontId="107" fillId="0" borderId="0" applyProtection="0"/>
    <xf numFmtId="0" fontId="108" fillId="37"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0" borderId="0" applyNumberFormat="0" applyBorder="0" applyAlignment="0" applyProtection="0"/>
    <xf numFmtId="0" fontId="108" fillId="43" borderId="0" applyNumberFormat="0" applyBorder="0" applyAlignment="0" applyProtection="0"/>
    <xf numFmtId="0" fontId="108" fillId="46" borderId="0" applyNumberFormat="0" applyBorder="0" applyAlignment="0" applyProtection="0"/>
    <xf numFmtId="0" fontId="109" fillId="47"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09" fillId="52" borderId="0" applyNumberFormat="0" applyBorder="0" applyAlignment="0" applyProtection="0"/>
    <xf numFmtId="0" fontId="109" fillId="53"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4" borderId="0" applyNumberFormat="0" applyBorder="0" applyAlignment="0" applyProtection="0"/>
    <xf numFmtId="0" fontId="110" fillId="38" borderId="0" applyNumberFormat="0" applyBorder="0" applyAlignment="0" applyProtection="0"/>
    <xf numFmtId="0" fontId="111" fillId="55" borderId="16" applyNumberFormat="0" applyAlignment="0" applyProtection="0"/>
    <xf numFmtId="0" fontId="112" fillId="56" borderId="17" applyNumberFormat="0" applyAlignment="0" applyProtection="0"/>
    <xf numFmtId="43" fontId="107" fillId="0" borderId="0" applyFont="0" applyFill="0" applyBorder="0" applyAlignment="0" applyProtection="0"/>
    <xf numFmtId="43" fontId="6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7" fillId="0" borderId="0" applyFont="0" applyFill="0" applyBorder="0" applyAlignment="0" applyProtection="0"/>
    <xf numFmtId="37" fontId="107" fillId="0" borderId="0" applyFont="0" applyFill="0" applyBorder="0" applyAlignment="0" applyProtection="0"/>
    <xf numFmtId="3" fontId="107" fillId="0" borderId="0" applyFont="0" applyFill="0" applyBorder="0" applyAlignment="0" applyProtection="0"/>
    <xf numFmtId="44" fontId="107" fillId="0" borderId="0" applyFont="0" applyFill="0" applyBorder="0" applyAlignment="0" applyProtection="0"/>
    <xf numFmtId="169" fontId="107" fillId="0" borderId="0" applyFont="0" applyFill="0" applyBorder="0" applyAlignment="0" applyProtection="0"/>
    <xf numFmtId="0" fontId="113" fillId="0" borderId="0" applyNumberFormat="0" applyFill="0" applyBorder="0" applyAlignment="0" applyProtection="0"/>
    <xf numFmtId="167" fontId="107" fillId="0" borderId="0" applyFont="0" applyFill="0" applyBorder="0" applyAlignment="0" applyProtection="0"/>
    <xf numFmtId="0" fontId="114" fillId="39" borderId="0" applyNumberFormat="0" applyBorder="0" applyAlignment="0" applyProtection="0"/>
    <xf numFmtId="0" fontId="115" fillId="42" borderId="16" applyNumberFormat="0" applyAlignment="0" applyProtection="0"/>
    <xf numFmtId="0" fontId="116" fillId="0" borderId="21" applyNumberFormat="0" applyFill="0" applyAlignment="0" applyProtection="0"/>
    <xf numFmtId="0" fontId="117" fillId="57" borderId="0" applyNumberFormat="0" applyBorder="0" applyAlignment="0" applyProtection="0"/>
    <xf numFmtId="0" fontId="107" fillId="0" borderId="0"/>
    <xf numFmtId="0" fontId="107" fillId="0" borderId="0"/>
    <xf numFmtId="0" fontId="3" fillId="0" borderId="0"/>
    <xf numFmtId="0" fontId="107" fillId="58" borderId="22" applyNumberFormat="0" applyFont="0" applyAlignment="0" applyProtection="0"/>
    <xf numFmtId="0" fontId="118" fillId="55" borderId="23" applyNumberFormat="0" applyAlignment="0" applyProtection="0"/>
    <xf numFmtId="9" fontId="107" fillId="0" borderId="0" applyFont="0" applyFill="0" applyBorder="0" applyAlignment="0" applyProtection="0"/>
    <xf numFmtId="9" fontId="107" fillId="0" borderId="0" applyFont="0" applyFill="0" applyBorder="0" applyAlignment="0" applyProtection="0"/>
    <xf numFmtId="0" fontId="119" fillId="0" borderId="24" applyNumberFormat="0" applyFill="0" applyAlignment="0" applyProtection="0"/>
    <xf numFmtId="0" fontId="120" fillId="0" borderId="0" applyNumberFormat="0" applyFill="0" applyBorder="0" applyAlignment="0" applyProtection="0"/>
    <xf numFmtId="0" fontId="121" fillId="0" borderId="0" applyProtection="0"/>
    <xf numFmtId="0" fontId="122"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122" fillId="0" borderId="0" applyFont="0" applyFill="0" applyBorder="0" applyAlignment="0" applyProtection="0"/>
    <xf numFmtId="0" fontId="121" fillId="0" borderId="0" applyProtection="0"/>
    <xf numFmtId="0" fontId="5" fillId="0" borderId="0"/>
    <xf numFmtId="0" fontId="123" fillId="0" borderId="0" applyProtection="0"/>
    <xf numFmtId="0" fontId="5" fillId="58" borderId="26" applyNumberFormat="0" applyFont="0" applyAlignment="0" applyProtection="0"/>
    <xf numFmtId="0" fontId="123" fillId="0" borderId="0" applyProtection="0"/>
    <xf numFmtId="0" fontId="5" fillId="58" borderId="26" applyNumberFormat="0" applyFont="0" applyAlignment="0" applyProtection="0"/>
    <xf numFmtId="0" fontId="71" fillId="55" borderId="25" applyNumberFormat="0" applyAlignment="0" applyProtection="0"/>
    <xf numFmtId="0" fontId="83" fillId="0" borderId="28" applyNumberFormat="0" applyFill="0" applyAlignment="0" applyProtection="0"/>
    <xf numFmtId="0" fontId="78" fillId="42" borderId="25" applyNumberFormat="0" applyAlignment="0" applyProtection="0"/>
    <xf numFmtId="0" fontId="5" fillId="58" borderId="26" applyNumberFormat="0" applyFont="0" applyAlignment="0" applyProtection="0"/>
    <xf numFmtId="0" fontId="83" fillId="0" borderId="28" applyNumberFormat="0" applyFill="0" applyAlignment="0" applyProtection="0"/>
    <xf numFmtId="0" fontId="78" fillId="42" borderId="25" applyNumberFormat="0" applyAlignment="0" applyProtection="0"/>
    <xf numFmtId="0" fontId="81" fillId="55" borderId="27" applyNumberFormat="0" applyAlignment="0" applyProtection="0"/>
    <xf numFmtId="0" fontId="81" fillId="55" borderId="27" applyNumberFormat="0" applyAlignment="0" applyProtection="0"/>
    <xf numFmtId="0" fontId="71" fillId="55" borderId="25" applyNumberFormat="0" applyAlignment="0" applyProtection="0"/>
    <xf numFmtId="0" fontId="5" fillId="58" borderId="26" applyNumberFormat="0" applyFont="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123" fillId="0" borderId="0"/>
    <xf numFmtId="0" fontId="5" fillId="0" borderId="0" applyProtection="0"/>
    <xf numFmtId="0" fontId="5" fillId="0" borderId="0" applyProtection="0"/>
    <xf numFmtId="37"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43" fontId="2"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111" fillId="55" borderId="2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37"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0" fontId="115" fillId="42" borderId="25" applyNumberFormat="0" applyAlignment="0" applyProtection="0"/>
    <xf numFmtId="0" fontId="5" fillId="0" borderId="0"/>
    <xf numFmtId="0" fontId="5" fillId="0" borderId="0"/>
    <xf numFmtId="0" fontId="2" fillId="0" borderId="0"/>
    <xf numFmtId="0" fontId="5" fillId="58" borderId="26" applyNumberFormat="0" applyFont="0" applyAlignment="0" applyProtection="0"/>
    <xf numFmtId="0" fontId="118" fillId="55"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19" fillId="0" borderId="28" applyNumberFormat="0" applyFill="0" applyAlignment="0" applyProtection="0"/>
    <xf numFmtId="0" fontId="5"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applyProtection="0"/>
    <xf numFmtId="0" fontId="5" fillId="0" borderId="0" applyProtection="0"/>
    <xf numFmtId="0" fontId="5"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124" fillId="0" borderId="0"/>
    <xf numFmtId="0" fontId="124" fillId="0" borderId="0"/>
    <xf numFmtId="0" fontId="124" fillId="0" borderId="0"/>
    <xf numFmtId="0" fontId="124" fillId="0" borderId="0"/>
    <xf numFmtId="0" fontId="124" fillId="0" borderId="0"/>
    <xf numFmtId="0" fontId="124" fillId="0" borderId="0"/>
    <xf numFmtId="9" fontId="1" fillId="0" borderId="0" applyFont="0" applyFill="0" applyBorder="0" applyAlignment="0" applyProtection="0"/>
    <xf numFmtId="43" fontId="5" fillId="0" borderId="0" applyFont="0" applyFill="0" applyBorder="0" applyAlignment="0" applyProtection="0"/>
    <xf numFmtId="0" fontId="126" fillId="0" borderId="0"/>
  </cellStyleXfs>
  <cellXfs count="49">
    <xf numFmtId="0" fontId="0" fillId="0" borderId="0" xfId="0"/>
    <xf numFmtId="0" fontId="5" fillId="0" borderId="0" xfId="200"/>
    <xf numFmtId="0" fontId="12" fillId="0" borderId="0" xfId="200" applyFont="1"/>
    <xf numFmtId="0" fontId="14" fillId="0" borderId="0" xfId="200" applyFont="1"/>
    <xf numFmtId="0" fontId="5" fillId="4" borderId="0" xfId="200" applyFill="1"/>
    <xf numFmtId="0" fontId="13" fillId="0" borderId="2" xfId="200" applyFont="1" applyBorder="1" applyAlignment="1">
      <alignment horizontal="center"/>
    </xf>
    <xf numFmtId="0" fontId="15" fillId="0" borderId="0" xfId="200" applyFont="1" applyAlignment="1">
      <alignment horizontal="center"/>
    </xf>
    <xf numFmtId="0" fontId="15" fillId="0" borderId="0" xfId="200" applyFont="1" applyAlignment="1">
      <alignment horizontal="right"/>
    </xf>
    <xf numFmtId="0" fontId="14" fillId="0" borderId="0" xfId="200" applyFont="1" applyAlignment="1">
      <alignment horizontal="center"/>
    </xf>
    <xf numFmtId="0" fontId="14" fillId="4" borderId="0" xfId="200" applyFont="1" applyFill="1"/>
    <xf numFmtId="165" fontId="14" fillId="4" borderId="0" xfId="2" applyNumberFormat="1" applyFont="1" applyFill="1" applyBorder="1" applyAlignment="1" applyProtection="1">
      <alignment horizontal="right" vertical="top" wrapText="1"/>
    </xf>
    <xf numFmtId="0" fontId="14" fillId="4" borderId="0" xfId="2" applyNumberFormat="1" applyFont="1" applyFill="1" applyBorder="1" applyAlignment="1" applyProtection="1">
      <alignment horizontal="center" vertical="top" wrapText="1"/>
    </xf>
    <xf numFmtId="0" fontId="14" fillId="4" borderId="0" xfId="200" applyFont="1" applyFill="1" applyAlignment="1">
      <alignment vertical="top" wrapText="1"/>
    </xf>
    <xf numFmtId="0" fontId="14" fillId="4" borderId="0" xfId="200" applyFont="1" applyFill="1" applyAlignment="1">
      <alignment horizontal="center" vertical="top"/>
    </xf>
    <xf numFmtId="0" fontId="14" fillId="0" borderId="0" xfId="200" applyFont="1" applyAlignment="1">
      <alignment horizontal="justify" vertical="top" wrapText="1"/>
    </xf>
    <xf numFmtId="0" fontId="127" fillId="0" borderId="0" xfId="0" applyFont="1" applyAlignment="1">
      <alignment wrapText="1"/>
    </xf>
    <xf numFmtId="0" fontId="14" fillId="0" borderId="0" xfId="200" applyFont="1" applyAlignment="1">
      <alignment vertical="top" wrapText="1"/>
    </xf>
    <xf numFmtId="0" fontId="14" fillId="0" borderId="0" xfId="200" applyFont="1" applyAlignment="1">
      <alignment horizontal="center" vertical="top"/>
    </xf>
    <xf numFmtId="165" fontId="14" fillId="0" borderId="0" xfId="2" applyNumberFormat="1" applyFont="1" applyFill="1" applyBorder="1" applyAlignment="1" applyProtection="1">
      <alignment horizontal="right" vertical="top" wrapText="1"/>
    </xf>
    <xf numFmtId="0" fontId="14" fillId="0" borderId="0" xfId="2" applyNumberFormat="1" applyFont="1" applyFill="1" applyBorder="1" applyAlignment="1" applyProtection="1">
      <alignment horizontal="center" vertical="top" wrapText="1"/>
    </xf>
    <xf numFmtId="0" fontId="42" fillId="0" borderId="0" xfId="200" applyFont="1" applyAlignment="1">
      <alignment horizontal="justify" vertical="top" wrapText="1"/>
    </xf>
    <xf numFmtId="165" fontId="42" fillId="0" borderId="0" xfId="2" applyNumberFormat="1" applyFont="1" applyFill="1" applyBorder="1" applyAlignment="1" applyProtection="1">
      <alignment horizontal="right" vertical="top" wrapText="1"/>
    </xf>
    <xf numFmtId="0" fontId="42" fillId="0" borderId="0" xfId="200" applyFont="1"/>
    <xf numFmtId="0" fontId="14" fillId="0" borderId="2" xfId="200" applyFont="1" applyBorder="1"/>
    <xf numFmtId="0" fontId="14" fillId="0" borderId="0" xfId="16" applyFont="1"/>
    <xf numFmtId="0" fontId="14" fillId="0" borderId="2" xfId="200" applyFont="1" applyBorder="1" applyAlignment="1">
      <alignment horizontal="justify" vertical="top" wrapText="1"/>
    </xf>
    <xf numFmtId="0" fontId="5" fillId="0" borderId="2" xfId="200" applyBorder="1"/>
    <xf numFmtId="0" fontId="42" fillId="0" borderId="0" xfId="200" applyFont="1" applyAlignment="1">
      <alignment horizontal="center" vertical="top"/>
    </xf>
    <xf numFmtId="0" fontId="42" fillId="0" borderId="0" xfId="200" applyFont="1" applyAlignment="1">
      <alignment vertical="top" wrapText="1"/>
    </xf>
    <xf numFmtId="0" fontId="13" fillId="0" borderId="0" xfId="200" applyFont="1" applyAlignment="1">
      <alignment horizontal="left" vertical="top" wrapText="1"/>
    </xf>
    <xf numFmtId="165" fontId="14" fillId="0" borderId="0" xfId="2" quotePrefix="1" applyNumberFormat="1" applyFont="1" applyFill="1" applyBorder="1" applyAlignment="1" applyProtection="1">
      <alignment horizontal="right" vertical="top" wrapText="1"/>
    </xf>
    <xf numFmtId="0" fontId="42" fillId="0" borderId="0" xfId="2" applyNumberFormat="1" applyFont="1" applyFill="1" applyBorder="1" applyAlignment="1" applyProtection="1">
      <alignment horizontal="center" vertical="top" wrapText="1"/>
    </xf>
    <xf numFmtId="0" fontId="42" fillId="0" borderId="0" xfId="200" applyFont="1" applyAlignment="1">
      <alignment horizontal="left" vertical="top" wrapText="1"/>
    </xf>
    <xf numFmtId="0" fontId="12" fillId="0" borderId="0" xfId="200" applyFont="1" applyAlignment="1">
      <alignment horizontal="center"/>
    </xf>
    <xf numFmtId="17" fontId="12" fillId="0" borderId="0" xfId="200" quotePrefix="1" applyNumberFormat="1" applyFont="1" applyAlignment="1">
      <alignment horizontal="center"/>
    </xf>
    <xf numFmtId="0" fontId="13" fillId="0" borderId="0" xfId="200" applyFont="1" applyAlignment="1">
      <alignment horizontal="center"/>
    </xf>
    <xf numFmtId="0" fontId="49" fillId="0" borderId="0" xfId="200" applyFont="1" applyAlignment="1">
      <alignment horizontal="left" vertical="top" wrapText="1"/>
    </xf>
    <xf numFmtId="0" fontId="13" fillId="0" borderId="0" xfId="200" applyFont="1" applyAlignment="1">
      <alignment horizontal="left" wrapText="1"/>
    </xf>
    <xf numFmtId="0" fontId="13" fillId="0" borderId="2" xfId="200" applyFont="1" applyBorder="1" applyAlignment="1">
      <alignment horizontal="left" wrapText="1"/>
    </xf>
    <xf numFmtId="0" fontId="14" fillId="0" borderId="0" xfId="200" applyFont="1" applyAlignment="1">
      <alignment horizontal="center"/>
    </xf>
    <xf numFmtId="0" fontId="14" fillId="0" borderId="2" xfId="200" applyFont="1" applyBorder="1" applyAlignment="1">
      <alignment horizontal="center"/>
    </xf>
    <xf numFmtId="0" fontId="125" fillId="0" borderId="0" xfId="200" applyFont="1" applyAlignment="1">
      <alignment horizontal="left" vertical="top" wrapText="1"/>
    </xf>
    <xf numFmtId="0" fontId="13" fillId="0" borderId="3" xfId="200" applyFont="1" applyBorder="1" applyAlignment="1">
      <alignment horizontal="left" vertical="top" wrapText="1"/>
    </xf>
    <xf numFmtId="0" fontId="42" fillId="0" borderId="0" xfId="200" applyFont="1" applyFill="1" applyAlignment="1">
      <alignment vertical="top" wrapText="1"/>
    </xf>
    <xf numFmtId="0" fontId="42" fillId="0" borderId="0" xfId="200" applyFont="1" applyFill="1" applyAlignment="1">
      <alignment horizontal="center" vertical="top"/>
    </xf>
    <xf numFmtId="171" fontId="42" fillId="0" borderId="0" xfId="2" applyNumberFormat="1" applyFont="1" applyFill="1" applyBorder="1" applyAlignment="1" applyProtection="1">
      <alignment horizontal="right" vertical="top" wrapText="1"/>
    </xf>
    <xf numFmtId="0" fontId="42" fillId="0" borderId="0" xfId="200" applyFont="1" applyFill="1" applyAlignment="1">
      <alignment horizontal="justify" vertical="top" wrapText="1"/>
    </xf>
    <xf numFmtId="0" fontId="42" fillId="0" borderId="0" xfId="200" applyFont="1" applyFill="1"/>
    <xf numFmtId="0" fontId="42" fillId="0" borderId="0" xfId="200" applyFont="1" applyFill="1" applyAlignment="1">
      <alignment horizontal="left" vertical="top" wrapText="1"/>
    </xf>
  </cellXfs>
  <cellStyles count="220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 6" xfId="2202" xr:uid="{179D7643-EF76-4249-938F-9E89C4D83A7A}"/>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colors>
    <mruColors>
      <color rgb="FF0000FF"/>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 val="Summary"/>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ED102-EEBD-4119-92FE-8416CBEC0F21}">
  <sheetPr>
    <pageSetUpPr fitToPage="1"/>
  </sheetPr>
  <dimension ref="A1:Z65"/>
  <sheetViews>
    <sheetView tabSelected="1" topLeftCell="B1" zoomScale="80" zoomScaleNormal="80" workbookViewId="0">
      <pane xSplit="5" ySplit="7" topLeftCell="G13" activePane="bottomRight" state="frozen"/>
      <selection activeCell="B1" sqref="B1"/>
      <selection pane="topRight" activeCell="G1" sqref="G1"/>
      <selection pane="bottomLeft" activeCell="B8" sqref="B8"/>
      <selection pane="bottomRight" activeCell="G14" sqref="G14"/>
    </sheetView>
  </sheetViews>
  <sheetFormatPr defaultColWidth="9.140625" defaultRowHeight="12.75"/>
  <cols>
    <col min="1" max="1" width="13" style="1" hidden="1" customWidth="1"/>
    <col min="2" max="2" width="33.85546875" style="1" customWidth="1"/>
    <col min="3" max="5" width="10.7109375" style="1" customWidth="1"/>
    <col min="6" max="6" width="2.7109375" style="1" customWidth="1"/>
    <col min="7" max="7" width="75.7109375" style="1" customWidth="1"/>
    <col min="8" max="8" width="2.7109375" style="1" customWidth="1"/>
    <col min="9" max="9" width="10.140625" style="1" customWidth="1"/>
    <col min="10" max="10" width="10.7109375" style="1" customWidth="1"/>
    <col min="11" max="11" width="2.5703125" style="1" customWidth="1"/>
    <col min="12" max="12" width="75.7109375" style="1" customWidth="1"/>
    <col min="13" max="16384" width="9.140625" style="1"/>
  </cols>
  <sheetData>
    <row r="1" spans="2:20" ht="21" customHeight="1">
      <c r="B1" s="33" t="s">
        <v>0</v>
      </c>
      <c r="C1" s="33"/>
      <c r="D1" s="33"/>
      <c r="E1" s="33"/>
      <c r="F1" s="33"/>
      <c r="G1" s="33"/>
      <c r="H1" s="33"/>
      <c r="I1" s="33"/>
      <c r="J1" s="33"/>
      <c r="K1" s="33"/>
      <c r="L1" s="33"/>
    </row>
    <row r="2" spans="2:20" ht="18.75" customHeight="1">
      <c r="B2" s="33" t="s">
        <v>42</v>
      </c>
      <c r="C2" s="33"/>
      <c r="D2" s="33"/>
      <c r="E2" s="33"/>
      <c r="F2" s="33"/>
      <c r="G2" s="33"/>
      <c r="H2" s="33"/>
      <c r="I2" s="33"/>
      <c r="J2" s="33"/>
      <c r="K2" s="33"/>
      <c r="L2" s="33"/>
      <c r="M2" s="2"/>
    </row>
    <row r="3" spans="2:20" ht="18.75" customHeight="1">
      <c r="B3" s="33" t="s">
        <v>49</v>
      </c>
      <c r="C3" s="33"/>
      <c r="D3" s="33"/>
      <c r="E3" s="33"/>
      <c r="F3" s="33"/>
      <c r="G3" s="33"/>
      <c r="H3" s="33"/>
      <c r="I3" s="33"/>
      <c r="J3" s="33"/>
      <c r="K3" s="33"/>
      <c r="L3" s="33"/>
    </row>
    <row r="4" spans="2:20" ht="18.75" customHeight="1">
      <c r="B4" s="34" t="str">
        <f>G7&amp;" 2024"</f>
        <v>September 2024</v>
      </c>
      <c r="C4" s="34"/>
      <c r="D4" s="34"/>
      <c r="E4" s="34"/>
      <c r="F4" s="34"/>
      <c r="G4" s="34"/>
      <c r="H4" s="34"/>
      <c r="I4" s="34"/>
      <c r="J4" s="34"/>
      <c r="K4" s="34"/>
      <c r="L4" s="34"/>
    </row>
    <row r="5" spans="2:20" s="3" customFormat="1" ht="15.75">
      <c r="B5" s="35" t="s">
        <v>46</v>
      </c>
      <c r="C5" s="35"/>
      <c r="D5" s="35"/>
      <c r="E5" s="35"/>
      <c r="F5" s="35"/>
      <c r="G5" s="35"/>
      <c r="H5" s="35"/>
      <c r="I5" s="35"/>
      <c r="J5" s="35"/>
      <c r="K5" s="35"/>
      <c r="L5" s="35"/>
    </row>
    <row r="6" spans="2:20" s="3" customFormat="1" ht="15"/>
    <row r="7" spans="2:20" s="3" customFormat="1" ht="22.5" customHeight="1">
      <c r="G7" s="5" t="s">
        <v>51</v>
      </c>
      <c r="L7" s="5" t="str">
        <f>B4&amp;" YEAR-TO-DATE"</f>
        <v>September 2024 YEAR-TO-DATE</v>
      </c>
    </row>
    <row r="8" spans="2:20" s="3" customFormat="1" ht="46.5" customHeight="1">
      <c r="K8" s="8"/>
    </row>
    <row r="9" spans="2:20" s="3" customFormat="1" ht="15">
      <c r="B9" s="37" t="s">
        <v>17</v>
      </c>
      <c r="C9" s="8" t="s">
        <v>9</v>
      </c>
      <c r="D9" s="39" t="s">
        <v>27</v>
      </c>
      <c r="E9" s="39"/>
      <c r="F9" s="8"/>
      <c r="I9" s="39" t="s">
        <v>27</v>
      </c>
      <c r="J9" s="39"/>
      <c r="K9" s="8"/>
    </row>
    <row r="10" spans="2:20" s="3" customFormat="1" ht="17.25" customHeight="1">
      <c r="B10" s="38"/>
      <c r="C10" s="6" t="s">
        <v>10</v>
      </c>
      <c r="D10" s="40" t="s">
        <v>47</v>
      </c>
      <c r="E10" s="40"/>
      <c r="F10" s="8"/>
      <c r="G10" s="6" t="s">
        <v>11</v>
      </c>
      <c r="I10" s="40" t="s">
        <v>47</v>
      </c>
      <c r="J10" s="40"/>
      <c r="K10" s="8"/>
      <c r="L10" s="6" t="s">
        <v>11</v>
      </c>
    </row>
    <row r="11" spans="2:20" s="3" customFormat="1" ht="30.75" customHeight="1">
      <c r="D11" s="7" t="s">
        <v>12</v>
      </c>
      <c r="E11" s="7" t="s">
        <v>13</v>
      </c>
      <c r="F11" s="6"/>
      <c r="I11" s="7" t="s">
        <v>12</v>
      </c>
      <c r="J11" s="7" t="s">
        <v>13</v>
      </c>
    </row>
    <row r="12" spans="2:20" s="3" customFormat="1" ht="102.75" customHeight="1">
      <c r="B12" s="16" t="s">
        <v>28</v>
      </c>
      <c r="C12" s="17" t="s">
        <v>14</v>
      </c>
      <c r="D12" s="18">
        <v>-10.9</v>
      </c>
      <c r="E12" s="18">
        <v>-2.5</v>
      </c>
      <c r="F12" s="19"/>
      <c r="G12" s="20" t="s">
        <v>120</v>
      </c>
      <c r="H12" s="22"/>
      <c r="I12" s="21">
        <v>-86.4</v>
      </c>
      <c r="J12" s="21">
        <v>-2.2999999999999998</v>
      </c>
      <c r="K12" s="31"/>
      <c r="L12" s="20" t="s">
        <v>121</v>
      </c>
      <c r="M12" s="22"/>
      <c r="N12" s="32"/>
      <c r="O12" s="32"/>
      <c r="P12" s="32"/>
      <c r="Q12" s="32"/>
      <c r="R12" s="32"/>
      <c r="S12" s="32"/>
      <c r="T12" s="32"/>
    </row>
    <row r="13" spans="2:20" s="3" customFormat="1" ht="63.75" customHeight="1">
      <c r="B13" s="16" t="s">
        <v>29</v>
      </c>
      <c r="C13" s="17" t="s">
        <v>14</v>
      </c>
      <c r="D13" s="18">
        <v>7.3</v>
      </c>
      <c r="E13" s="18">
        <v>3.4</v>
      </c>
      <c r="F13" s="14"/>
      <c r="G13" s="20" t="s">
        <v>52</v>
      </c>
      <c r="H13" s="20"/>
      <c r="I13" s="21">
        <v>-6.5</v>
      </c>
      <c r="J13" s="21">
        <v>-0.3</v>
      </c>
      <c r="K13" s="20"/>
      <c r="L13" s="20" t="s">
        <v>53</v>
      </c>
      <c r="M13" s="22"/>
      <c r="N13" s="32"/>
      <c r="O13" s="32"/>
      <c r="P13" s="32"/>
      <c r="Q13" s="32"/>
      <c r="R13" s="32"/>
      <c r="S13" s="32"/>
      <c r="T13" s="32"/>
    </row>
    <row r="14" spans="2:20" s="47" customFormat="1" ht="190.5" customHeight="1">
      <c r="B14" s="43" t="s">
        <v>30</v>
      </c>
      <c r="C14" s="44" t="s">
        <v>14</v>
      </c>
      <c r="D14" s="45">
        <v>8.6</v>
      </c>
      <c r="E14" s="21">
        <v>10.4</v>
      </c>
      <c r="F14" s="46"/>
      <c r="G14" s="46" t="s">
        <v>125</v>
      </c>
      <c r="H14" s="46"/>
      <c r="I14" s="45">
        <v>14.3</v>
      </c>
      <c r="J14" s="21">
        <v>1.9</v>
      </c>
      <c r="K14" s="46"/>
      <c r="L14" s="46" t="s">
        <v>126</v>
      </c>
      <c r="N14" s="48"/>
      <c r="O14" s="48"/>
      <c r="P14" s="48"/>
      <c r="Q14" s="48"/>
      <c r="R14" s="48"/>
      <c r="S14" s="48"/>
      <c r="T14" s="48"/>
    </row>
    <row r="15" spans="2:20" s="3" customFormat="1" ht="167.25" customHeight="1">
      <c r="B15" s="16" t="s">
        <v>32</v>
      </c>
      <c r="C15" s="17" t="s">
        <v>14</v>
      </c>
      <c r="D15" s="21">
        <v>-0.3</v>
      </c>
      <c r="E15" s="21">
        <v>-9.9999999999999995E-7</v>
      </c>
      <c r="F15" s="20"/>
      <c r="G15" s="20" t="s">
        <v>54</v>
      </c>
      <c r="H15" s="20"/>
      <c r="I15" s="21">
        <v>138.69999999999999</v>
      </c>
      <c r="J15" s="21">
        <v>3</v>
      </c>
      <c r="K15" s="20"/>
      <c r="L15" s="20" t="s">
        <v>55</v>
      </c>
      <c r="M15" s="22"/>
      <c r="N15" s="36"/>
      <c r="O15" s="36"/>
      <c r="P15" s="36"/>
      <c r="Q15" s="36"/>
      <c r="R15" s="36"/>
      <c r="S15" s="36"/>
      <c r="T15" s="36"/>
    </row>
    <row r="16" spans="2:20" s="3" customFormat="1" ht="178.5" customHeight="1">
      <c r="B16" s="16" t="s">
        <v>33</v>
      </c>
      <c r="C16" s="17" t="s">
        <v>14</v>
      </c>
      <c r="D16" s="21">
        <v>-18.899999999999999</v>
      </c>
      <c r="E16" s="21">
        <v>-27.4</v>
      </c>
      <c r="F16" s="20"/>
      <c r="G16" s="14" t="s">
        <v>56</v>
      </c>
      <c r="H16" s="14"/>
      <c r="I16" s="21">
        <v>-194.3</v>
      </c>
      <c r="J16" s="21">
        <v>-30.7</v>
      </c>
      <c r="K16" s="20"/>
      <c r="L16" s="14" t="s">
        <v>57</v>
      </c>
    </row>
    <row r="17" spans="2:20" s="3" customFormat="1" ht="121.5" customHeight="1">
      <c r="B17" s="16" t="s">
        <v>34</v>
      </c>
      <c r="C17" s="17" t="s">
        <v>14</v>
      </c>
      <c r="D17" s="18">
        <v>3.3</v>
      </c>
      <c r="E17" s="18">
        <v>2.1</v>
      </c>
      <c r="F17" s="14"/>
      <c r="G17" s="14" t="s">
        <v>58</v>
      </c>
      <c r="H17" s="14"/>
      <c r="I17" s="18">
        <v>39.4</v>
      </c>
      <c r="J17" s="18">
        <v>2.9</v>
      </c>
      <c r="K17" s="14"/>
      <c r="L17" s="14" t="s">
        <v>119</v>
      </c>
      <c r="N17" s="36"/>
      <c r="O17" s="36"/>
      <c r="P17" s="36"/>
      <c r="Q17" s="36"/>
      <c r="R17" s="36"/>
      <c r="S17" s="36"/>
      <c r="T17" s="36"/>
    </row>
    <row r="18" spans="2:20" s="23" customFormat="1" ht="80.25" customHeight="1">
      <c r="B18" s="16" t="s">
        <v>37</v>
      </c>
      <c r="C18" s="17" t="s">
        <v>14</v>
      </c>
      <c r="D18" s="18">
        <v>-14.4</v>
      </c>
      <c r="E18" s="18">
        <v>-18.399999999999999</v>
      </c>
      <c r="F18" s="14"/>
      <c r="G18" s="14" t="s">
        <v>59</v>
      </c>
      <c r="H18" s="14"/>
      <c r="I18" s="18">
        <v>30.7</v>
      </c>
      <c r="J18" s="18">
        <v>4.5</v>
      </c>
      <c r="K18" s="14"/>
      <c r="L18" s="14" t="s">
        <v>60</v>
      </c>
    </row>
    <row r="19" spans="2:20" s="24" customFormat="1" ht="96.75" customHeight="1">
      <c r="B19" s="16" t="s">
        <v>1</v>
      </c>
      <c r="C19" s="17" t="s">
        <v>14</v>
      </c>
      <c r="D19" s="18">
        <v>-1.5</v>
      </c>
      <c r="E19" s="18">
        <v>-1.2</v>
      </c>
      <c r="F19" s="14"/>
      <c r="G19" s="14" t="s">
        <v>61</v>
      </c>
      <c r="H19" s="14"/>
      <c r="I19" s="18">
        <v>1.9</v>
      </c>
      <c r="J19" s="18">
        <v>0.2</v>
      </c>
      <c r="K19" s="14"/>
      <c r="L19" s="14" t="s">
        <v>62</v>
      </c>
    </row>
    <row r="20" spans="2:20" s="3" customFormat="1" ht="143.25" customHeight="1">
      <c r="B20" s="16" t="s">
        <v>2</v>
      </c>
      <c r="C20" s="17" t="s">
        <v>14</v>
      </c>
      <c r="D20" s="18">
        <v>-3.1</v>
      </c>
      <c r="E20" s="18">
        <v>-3.5</v>
      </c>
      <c r="F20" s="14"/>
      <c r="G20" s="20" t="s">
        <v>85</v>
      </c>
      <c r="H20" s="14"/>
      <c r="I20" s="18">
        <v>4.7</v>
      </c>
      <c r="J20" s="18">
        <v>0.6</v>
      </c>
      <c r="K20" s="14"/>
      <c r="L20" s="14" t="s">
        <v>84</v>
      </c>
      <c r="N20" s="36"/>
      <c r="O20" s="36"/>
      <c r="P20" s="36"/>
      <c r="Q20" s="36"/>
      <c r="R20" s="36"/>
      <c r="S20" s="36"/>
      <c r="T20" s="36"/>
    </row>
    <row r="21" spans="2:20" ht="93.75" customHeight="1">
      <c r="B21" s="16" t="s">
        <v>3</v>
      </c>
      <c r="C21" s="17" t="s">
        <v>14</v>
      </c>
      <c r="D21" s="18">
        <v>18.100000000000001</v>
      </c>
      <c r="E21" s="18">
        <v>46.9</v>
      </c>
      <c r="F21" s="14"/>
      <c r="G21" s="14" t="s">
        <v>70</v>
      </c>
      <c r="H21" s="14"/>
      <c r="I21" s="18">
        <v>44.6</v>
      </c>
      <c r="J21" s="18">
        <v>12.3</v>
      </c>
      <c r="K21" s="14"/>
      <c r="L21" s="14" t="s">
        <v>71</v>
      </c>
    </row>
    <row r="22" spans="2:20" ht="100.5" customHeight="1">
      <c r="B22" s="16" t="s">
        <v>36</v>
      </c>
      <c r="C22" s="17" t="s">
        <v>14</v>
      </c>
      <c r="D22" s="18">
        <v>-3.8</v>
      </c>
      <c r="E22" s="18">
        <v>-8.5</v>
      </c>
      <c r="F22" s="14"/>
      <c r="G22" s="14" t="s">
        <v>63</v>
      </c>
      <c r="H22" s="14"/>
      <c r="I22" s="18">
        <v>16.8</v>
      </c>
      <c r="J22" s="18">
        <v>4</v>
      </c>
      <c r="K22" s="14"/>
      <c r="L22" s="14" t="s">
        <v>64</v>
      </c>
    </row>
    <row r="23" spans="2:20" ht="80.25" customHeight="1">
      <c r="B23" s="16" t="s">
        <v>5</v>
      </c>
      <c r="C23" s="17" t="s">
        <v>14</v>
      </c>
      <c r="D23" s="18">
        <v>1.8</v>
      </c>
      <c r="E23" s="18">
        <v>11.3</v>
      </c>
      <c r="F23" s="14"/>
      <c r="G23" s="14" t="s">
        <v>65</v>
      </c>
      <c r="H23" s="14"/>
      <c r="I23" s="18">
        <v>9.9</v>
      </c>
      <c r="J23" s="18">
        <v>6</v>
      </c>
      <c r="K23" s="14"/>
      <c r="L23" s="14" t="s">
        <v>66</v>
      </c>
    </row>
    <row r="24" spans="2:20" ht="130.5" customHeight="1">
      <c r="B24" s="16" t="s">
        <v>4</v>
      </c>
      <c r="C24" s="17" t="s">
        <v>14</v>
      </c>
      <c r="D24" s="18">
        <v>8.1</v>
      </c>
      <c r="E24" s="18" t="s">
        <v>18</v>
      </c>
      <c r="F24" s="14"/>
      <c r="G24" s="14" t="s">
        <v>67</v>
      </c>
      <c r="H24" s="14"/>
      <c r="I24" s="18">
        <v>-2.2000000000000002</v>
      </c>
      <c r="J24" s="18">
        <v>-16.600000000000001</v>
      </c>
      <c r="K24" s="14"/>
      <c r="L24" s="14" t="s">
        <v>68</v>
      </c>
    </row>
    <row r="25" spans="2:20" s="24" customFormat="1" ht="90.75" customHeight="1">
      <c r="B25" s="16" t="s">
        <v>19</v>
      </c>
      <c r="C25" s="17" t="s">
        <v>14</v>
      </c>
      <c r="D25" s="18">
        <v>-3</v>
      </c>
      <c r="E25" s="18">
        <v>-9.1</v>
      </c>
      <c r="F25" s="14"/>
      <c r="G25" s="14" t="s">
        <v>69</v>
      </c>
      <c r="H25" s="14"/>
      <c r="I25" s="18">
        <v>-45.4</v>
      </c>
      <c r="J25" s="18">
        <v>-15.5</v>
      </c>
      <c r="K25" s="14"/>
      <c r="L25" s="14" t="s">
        <v>122</v>
      </c>
    </row>
    <row r="26" spans="2:20" ht="67.5" customHeight="1">
      <c r="B26" s="16" t="s">
        <v>21</v>
      </c>
      <c r="C26" s="17" t="s">
        <v>14</v>
      </c>
      <c r="D26" s="18">
        <v>-4.7</v>
      </c>
      <c r="E26" s="18">
        <v>-9.8000000000000007</v>
      </c>
      <c r="F26" s="14"/>
      <c r="G26" s="20" t="s">
        <v>72</v>
      </c>
      <c r="H26" s="20"/>
      <c r="I26" s="21">
        <v>-14.9</v>
      </c>
      <c r="J26" s="21">
        <v>-3.4</v>
      </c>
      <c r="K26" s="20"/>
      <c r="L26" s="20" t="s">
        <v>73</v>
      </c>
    </row>
    <row r="27" spans="2:20" ht="212.25" customHeight="1">
      <c r="B27" s="16" t="s">
        <v>22</v>
      </c>
      <c r="C27" s="17" t="s">
        <v>14</v>
      </c>
      <c r="D27" s="18">
        <v>9.1999999999999993</v>
      </c>
      <c r="E27" s="18">
        <v>8.9</v>
      </c>
      <c r="F27" s="14"/>
      <c r="G27" s="14" t="s">
        <v>117</v>
      </c>
      <c r="H27" s="14"/>
      <c r="I27" s="18">
        <v>49</v>
      </c>
      <c r="J27" s="18">
        <v>6.5</v>
      </c>
      <c r="K27" s="14"/>
      <c r="L27" s="14" t="s">
        <v>118</v>
      </c>
      <c r="N27" s="36"/>
      <c r="O27" s="36"/>
      <c r="P27" s="36"/>
      <c r="Q27" s="36"/>
      <c r="R27" s="36"/>
      <c r="S27" s="36"/>
      <c r="T27" s="36"/>
    </row>
    <row r="28" spans="2:20" ht="201.75" customHeight="1">
      <c r="B28" s="16" t="s">
        <v>23</v>
      </c>
      <c r="C28" s="17" t="s">
        <v>14</v>
      </c>
      <c r="D28" s="18">
        <v>25.5</v>
      </c>
      <c r="E28" s="18">
        <v>30.3</v>
      </c>
      <c r="F28" s="14"/>
      <c r="G28" s="14" t="s">
        <v>87</v>
      </c>
      <c r="H28" s="14"/>
      <c r="I28" s="18">
        <v>126.4</v>
      </c>
      <c r="J28" s="18">
        <v>22.4</v>
      </c>
      <c r="K28" s="14"/>
      <c r="L28" s="14" t="s">
        <v>86</v>
      </c>
      <c r="N28" s="36"/>
      <c r="O28" s="36"/>
      <c r="P28" s="36"/>
      <c r="Q28" s="36"/>
      <c r="R28" s="36"/>
      <c r="S28" s="36"/>
      <c r="T28" s="36"/>
    </row>
    <row r="29" spans="2:20" ht="196.5" customHeight="1">
      <c r="B29" s="16" t="s">
        <v>24</v>
      </c>
      <c r="C29" s="17" t="s">
        <v>14</v>
      </c>
      <c r="D29" s="18">
        <v>0.8</v>
      </c>
      <c r="E29" s="18">
        <v>1.4</v>
      </c>
      <c r="F29" s="14"/>
      <c r="G29" s="14" t="s">
        <v>88</v>
      </c>
      <c r="H29" s="14"/>
      <c r="I29" s="18">
        <v>-3.1</v>
      </c>
      <c r="J29" s="18">
        <v>-0.6</v>
      </c>
      <c r="K29" s="14"/>
      <c r="L29" s="14" t="s">
        <v>89</v>
      </c>
      <c r="N29" s="36"/>
      <c r="O29" s="36"/>
      <c r="P29" s="36"/>
      <c r="Q29" s="36"/>
      <c r="R29" s="36"/>
      <c r="S29" s="36"/>
      <c r="T29" s="36"/>
    </row>
    <row r="30" spans="2:20" s="24" customFormat="1" ht="186" customHeight="1">
      <c r="B30" s="16" t="s">
        <v>25</v>
      </c>
      <c r="C30" s="17" t="s">
        <v>14</v>
      </c>
      <c r="D30" s="18">
        <v>-1</v>
      </c>
      <c r="E30" s="18">
        <v>-3.8</v>
      </c>
      <c r="F30" s="14"/>
      <c r="G30" s="14" t="s">
        <v>123</v>
      </c>
      <c r="H30" s="14"/>
      <c r="I30" s="18">
        <v>14.5</v>
      </c>
      <c r="J30" s="18">
        <v>6.4</v>
      </c>
      <c r="K30" s="14"/>
      <c r="L30" s="14" t="s">
        <v>74</v>
      </c>
    </row>
    <row r="31" spans="2:20" ht="67.5" customHeight="1">
      <c r="B31" s="16" t="s">
        <v>20</v>
      </c>
      <c r="C31" s="17" t="s">
        <v>14</v>
      </c>
      <c r="D31" s="18">
        <v>4.2</v>
      </c>
      <c r="E31" s="18" t="s">
        <v>18</v>
      </c>
      <c r="F31" s="14"/>
      <c r="G31" s="14" t="s">
        <v>90</v>
      </c>
      <c r="H31" s="14"/>
      <c r="I31" s="18">
        <v>31.3</v>
      </c>
      <c r="J31" s="18" t="s">
        <v>18</v>
      </c>
      <c r="K31" s="14"/>
      <c r="L31" s="14" t="s">
        <v>91</v>
      </c>
    </row>
    <row r="32" spans="2:20" s="3" customFormat="1" ht="99.75" customHeight="1">
      <c r="B32" s="16" t="s">
        <v>6</v>
      </c>
      <c r="C32" s="17" t="s">
        <v>14</v>
      </c>
      <c r="D32" s="18">
        <v>-34</v>
      </c>
      <c r="E32" s="18">
        <v>-11.3</v>
      </c>
      <c r="F32" s="14"/>
      <c r="G32" s="14" t="s">
        <v>75</v>
      </c>
      <c r="H32" s="14"/>
      <c r="I32" s="18">
        <v>-102.1</v>
      </c>
      <c r="J32" s="18">
        <v>-3.8</v>
      </c>
      <c r="K32" s="14"/>
      <c r="L32" s="14" t="s">
        <v>76</v>
      </c>
    </row>
    <row r="33" spans="2:20" s="3" customFormat="1" ht="38.25" customHeight="1">
      <c r="B33" s="16" t="s">
        <v>39</v>
      </c>
      <c r="C33" s="17" t="s">
        <v>14</v>
      </c>
      <c r="D33" s="18">
        <v>0</v>
      </c>
      <c r="E33" s="18" t="s">
        <v>18</v>
      </c>
      <c r="F33" s="14"/>
      <c r="G33" s="14" t="s">
        <v>15</v>
      </c>
      <c r="H33" s="14"/>
      <c r="I33" s="18">
        <v>0.1</v>
      </c>
      <c r="J33" s="18" t="s">
        <v>18</v>
      </c>
      <c r="K33" s="14"/>
      <c r="L33" s="14" t="s">
        <v>38</v>
      </c>
    </row>
    <row r="34" spans="2:20" s="3" customFormat="1" ht="45" customHeight="1">
      <c r="B34" s="16" t="s">
        <v>41</v>
      </c>
      <c r="C34" s="17" t="s">
        <v>14</v>
      </c>
      <c r="D34" s="18">
        <v>0</v>
      </c>
      <c r="E34" s="18" t="s">
        <v>18</v>
      </c>
      <c r="F34" s="14"/>
      <c r="G34" s="14" t="s">
        <v>15</v>
      </c>
      <c r="H34" s="14"/>
      <c r="I34" s="18">
        <v>0</v>
      </c>
      <c r="J34" s="18" t="s">
        <v>18</v>
      </c>
      <c r="K34" s="14"/>
      <c r="L34" s="14" t="s">
        <v>15</v>
      </c>
    </row>
    <row r="35" spans="2:20" s="3" customFormat="1" ht="94.5" customHeight="1">
      <c r="B35" s="16" t="s">
        <v>44</v>
      </c>
      <c r="C35" s="27" t="s">
        <v>14</v>
      </c>
      <c r="D35" s="21">
        <v>-0.4</v>
      </c>
      <c r="E35" s="21">
        <v>-14.8</v>
      </c>
      <c r="F35" s="20"/>
      <c r="G35" s="20" t="s">
        <v>94</v>
      </c>
      <c r="H35" s="20"/>
      <c r="I35" s="21">
        <v>-7.4</v>
      </c>
      <c r="J35" s="21">
        <v>-48.8</v>
      </c>
      <c r="K35" s="20"/>
      <c r="L35" s="20" t="s">
        <v>95</v>
      </c>
    </row>
    <row r="36" spans="2:20" s="3" customFormat="1" ht="60.75" customHeight="1">
      <c r="B36" s="28" t="s">
        <v>45</v>
      </c>
      <c r="C36" s="17" t="s">
        <v>14</v>
      </c>
      <c r="D36" s="18">
        <v>1.6</v>
      </c>
      <c r="E36" s="18" t="s">
        <v>18</v>
      </c>
      <c r="F36" s="20"/>
      <c r="G36" s="14" t="s">
        <v>96</v>
      </c>
      <c r="H36" s="14"/>
      <c r="I36" s="18">
        <v>-15.3</v>
      </c>
      <c r="J36" s="18" t="s">
        <v>18</v>
      </c>
      <c r="K36" s="14"/>
      <c r="L36" s="14" t="s">
        <v>97</v>
      </c>
      <c r="N36" s="36"/>
      <c r="O36" s="36"/>
      <c r="P36" s="36"/>
      <c r="Q36" s="36"/>
      <c r="R36" s="36"/>
      <c r="S36" s="36"/>
      <c r="T36" s="36"/>
    </row>
    <row r="37" spans="2:20" s="3" customFormat="1" ht="60" customHeight="1">
      <c r="B37" s="16" t="s">
        <v>7</v>
      </c>
      <c r="C37" s="17" t="s">
        <v>14</v>
      </c>
      <c r="D37" s="18">
        <v>-0.9</v>
      </c>
      <c r="E37" s="21" t="s">
        <v>18</v>
      </c>
      <c r="F37" s="14"/>
      <c r="G37" s="14" t="s">
        <v>92</v>
      </c>
      <c r="H37" s="14"/>
      <c r="I37" s="18">
        <v>-2.5</v>
      </c>
      <c r="J37" s="18">
        <v>-53.1</v>
      </c>
      <c r="K37" s="14"/>
      <c r="L37" s="14" t="s">
        <v>93</v>
      </c>
    </row>
    <row r="38" spans="2:20" s="24" customFormat="1" ht="53.25" customHeight="1">
      <c r="B38" s="42" t="s">
        <v>48</v>
      </c>
      <c r="C38" s="42"/>
      <c r="D38" s="42"/>
      <c r="E38" s="42"/>
      <c r="F38" s="42"/>
      <c r="G38" s="42"/>
      <c r="H38" s="42"/>
      <c r="I38" s="42"/>
      <c r="J38" s="42"/>
      <c r="K38" s="42"/>
      <c r="L38" s="42"/>
    </row>
    <row r="39" spans="2:20" s="24" customFormat="1" ht="3" customHeight="1">
      <c r="B39" s="29"/>
      <c r="C39" s="29"/>
      <c r="D39" s="29"/>
      <c r="E39" s="29"/>
      <c r="F39" s="29"/>
      <c r="G39" s="29"/>
      <c r="H39" s="29"/>
      <c r="I39" s="29"/>
      <c r="J39" s="29"/>
      <c r="K39" s="29"/>
      <c r="L39" s="29"/>
    </row>
    <row r="40" spans="2:20" s="24" customFormat="1" ht="76.5" customHeight="1">
      <c r="B40" s="16" t="s">
        <v>31</v>
      </c>
      <c r="C40" s="17" t="s">
        <v>16</v>
      </c>
      <c r="D40" s="18">
        <v>1</v>
      </c>
      <c r="E40" s="18">
        <v>0.4</v>
      </c>
      <c r="F40" s="14"/>
      <c r="G40" s="14" t="s">
        <v>77</v>
      </c>
      <c r="H40" s="14"/>
      <c r="I40" s="18">
        <v>-16.600000000000001</v>
      </c>
      <c r="J40" s="18">
        <v>-0.9</v>
      </c>
      <c r="K40" s="14"/>
      <c r="L40" s="14" t="s">
        <v>78</v>
      </c>
    </row>
    <row r="41" spans="2:20" ht="69" customHeight="1">
      <c r="B41" s="16" t="s">
        <v>32</v>
      </c>
      <c r="C41" s="17" t="s">
        <v>16</v>
      </c>
      <c r="D41" s="18">
        <v>7.6</v>
      </c>
      <c r="E41" s="18">
        <v>11.7</v>
      </c>
      <c r="F41" s="14"/>
      <c r="G41" s="14" t="s">
        <v>98</v>
      </c>
      <c r="H41" s="14"/>
      <c r="I41" s="18">
        <v>60</v>
      </c>
      <c r="J41" s="18">
        <v>10</v>
      </c>
      <c r="K41" s="14"/>
      <c r="L41" s="14" t="s">
        <v>99</v>
      </c>
    </row>
    <row r="42" spans="2:20" ht="60" customHeight="1">
      <c r="B42" s="16" t="s">
        <v>33</v>
      </c>
      <c r="C42" s="17" t="s">
        <v>16</v>
      </c>
      <c r="D42" s="18">
        <v>-5.6</v>
      </c>
      <c r="E42" s="18">
        <v>-31.3</v>
      </c>
      <c r="F42" s="14"/>
      <c r="G42" s="14" t="s">
        <v>100</v>
      </c>
      <c r="H42" s="14"/>
      <c r="I42" s="18">
        <v>-38.9</v>
      </c>
      <c r="J42" s="18">
        <v>-21.1</v>
      </c>
      <c r="K42" s="14"/>
      <c r="L42" s="14" t="s">
        <v>101</v>
      </c>
    </row>
    <row r="43" spans="2:20" ht="63" customHeight="1">
      <c r="B43" s="16" t="s">
        <v>34</v>
      </c>
      <c r="C43" s="17" t="s">
        <v>16</v>
      </c>
      <c r="D43" s="18">
        <v>1.9</v>
      </c>
      <c r="E43" s="18">
        <v>22.5</v>
      </c>
      <c r="F43" s="14"/>
      <c r="G43" s="14" t="s">
        <v>102</v>
      </c>
      <c r="H43" s="14"/>
      <c r="I43" s="18">
        <v>9</v>
      </c>
      <c r="J43" s="18">
        <v>12.4</v>
      </c>
      <c r="K43" s="14"/>
      <c r="L43" s="14" t="s">
        <v>103</v>
      </c>
    </row>
    <row r="44" spans="2:20" ht="44.25" customHeight="1">
      <c r="B44" s="16" t="s">
        <v>35</v>
      </c>
      <c r="C44" s="17" t="s">
        <v>16</v>
      </c>
      <c r="D44" s="18">
        <v>0.2</v>
      </c>
      <c r="E44" s="18">
        <v>12.1</v>
      </c>
      <c r="F44" s="14"/>
      <c r="G44" s="14" t="s">
        <v>38</v>
      </c>
      <c r="H44" s="14"/>
      <c r="I44" s="18">
        <v>2</v>
      </c>
      <c r="J44" s="18">
        <v>13.9</v>
      </c>
      <c r="K44" s="14"/>
      <c r="L44" s="14" t="s">
        <v>104</v>
      </c>
    </row>
    <row r="45" spans="2:20" ht="61.5" customHeight="1">
      <c r="B45" s="16" t="s">
        <v>1</v>
      </c>
      <c r="C45" s="17" t="s">
        <v>16</v>
      </c>
      <c r="D45" s="18">
        <v>0.8</v>
      </c>
      <c r="E45" s="18">
        <v>8.3000000000000007</v>
      </c>
      <c r="F45" s="14"/>
      <c r="G45" s="14" t="s">
        <v>105</v>
      </c>
      <c r="H45" s="14"/>
      <c r="I45" s="18">
        <v>1.2</v>
      </c>
      <c r="J45" s="18">
        <v>1.4</v>
      </c>
      <c r="K45" s="14"/>
      <c r="L45" s="14" t="s">
        <v>106</v>
      </c>
    </row>
    <row r="46" spans="2:20" ht="58.5" customHeight="1">
      <c r="B46" s="16" t="s">
        <v>2</v>
      </c>
      <c r="C46" s="17" t="s">
        <v>16</v>
      </c>
      <c r="D46" s="18">
        <v>0.1</v>
      </c>
      <c r="E46" s="18">
        <v>0.5</v>
      </c>
      <c r="F46" s="14"/>
      <c r="G46" s="14" t="s">
        <v>38</v>
      </c>
      <c r="H46" s="14"/>
      <c r="I46" s="18">
        <v>0.1</v>
      </c>
      <c r="J46" s="18">
        <v>0.1</v>
      </c>
      <c r="K46" s="14"/>
      <c r="L46" s="14" t="s">
        <v>107</v>
      </c>
    </row>
    <row r="47" spans="2:20" ht="70.5" customHeight="1">
      <c r="B47" s="16" t="s">
        <v>3</v>
      </c>
      <c r="C47" s="17" t="s">
        <v>16</v>
      </c>
      <c r="D47" s="18">
        <v>-17.5</v>
      </c>
      <c r="E47" s="18">
        <v>-45.5</v>
      </c>
      <c r="F47" s="14"/>
      <c r="G47" s="14" t="s">
        <v>79</v>
      </c>
      <c r="H47" s="14"/>
      <c r="I47" s="18">
        <v>-43.7</v>
      </c>
      <c r="J47" s="18">
        <v>-12</v>
      </c>
      <c r="K47" s="14"/>
      <c r="L47" s="14" t="s">
        <v>80</v>
      </c>
    </row>
    <row r="48" spans="2:20" ht="39.75" customHeight="1">
      <c r="B48" s="16" t="s">
        <v>36</v>
      </c>
      <c r="C48" s="17" t="s">
        <v>16</v>
      </c>
      <c r="D48" s="18">
        <v>-0.1</v>
      </c>
      <c r="E48" s="18" t="s">
        <v>18</v>
      </c>
      <c r="F48" s="14"/>
      <c r="G48" s="14" t="s">
        <v>38</v>
      </c>
      <c r="H48" s="14"/>
      <c r="I48" s="18">
        <v>-0.2</v>
      </c>
      <c r="J48" s="18">
        <v>-38.799999999999997</v>
      </c>
      <c r="K48" s="18"/>
      <c r="L48" s="14" t="s">
        <v>38</v>
      </c>
    </row>
    <row r="49" spans="2:26" s="26" customFormat="1" ht="42" customHeight="1">
      <c r="B49" s="16" t="s">
        <v>5</v>
      </c>
      <c r="C49" s="17" t="s">
        <v>16</v>
      </c>
      <c r="D49" s="18">
        <v>0</v>
      </c>
      <c r="E49" s="18" t="s">
        <v>18</v>
      </c>
      <c r="F49" s="14"/>
      <c r="G49" s="14" t="s">
        <v>38</v>
      </c>
      <c r="H49" s="14"/>
      <c r="I49" s="18">
        <v>-0.1</v>
      </c>
      <c r="J49" s="18">
        <v>-41</v>
      </c>
      <c r="K49" s="14"/>
      <c r="L49" s="14" t="s">
        <v>38</v>
      </c>
      <c r="M49" s="1"/>
    </row>
    <row r="50" spans="2:26" ht="45.75" customHeight="1">
      <c r="B50" s="16" t="s">
        <v>4</v>
      </c>
      <c r="C50" s="17" t="s">
        <v>16</v>
      </c>
      <c r="D50" s="18">
        <v>0.2</v>
      </c>
      <c r="E50" s="18">
        <v>27.6</v>
      </c>
      <c r="F50" s="14"/>
      <c r="G50" s="14" t="s">
        <v>38</v>
      </c>
      <c r="H50" s="14"/>
      <c r="I50" s="18">
        <v>1.3</v>
      </c>
      <c r="J50" s="18">
        <v>17.8</v>
      </c>
      <c r="K50" s="18"/>
      <c r="L50" s="14" t="s">
        <v>108</v>
      </c>
    </row>
    <row r="51" spans="2:26" s="24" customFormat="1" ht="41.25" customHeight="1">
      <c r="B51" s="16" t="s">
        <v>19</v>
      </c>
      <c r="C51" s="17" t="s">
        <v>16</v>
      </c>
      <c r="D51" s="18">
        <v>0</v>
      </c>
      <c r="E51" s="18" t="s">
        <v>43</v>
      </c>
      <c r="F51" s="14"/>
      <c r="G51" s="14" t="s">
        <v>15</v>
      </c>
      <c r="H51" s="14"/>
      <c r="I51" s="18">
        <v>0.5</v>
      </c>
      <c r="J51" s="18">
        <v>83.8</v>
      </c>
      <c r="K51" s="18"/>
      <c r="L51" s="14" t="s">
        <v>50</v>
      </c>
    </row>
    <row r="52" spans="2:26" ht="42" customHeight="1">
      <c r="B52" s="16" t="s">
        <v>21</v>
      </c>
      <c r="C52" s="17" t="s">
        <v>16</v>
      </c>
      <c r="D52" s="18">
        <v>0</v>
      </c>
      <c r="E52" s="18" t="s">
        <v>43</v>
      </c>
      <c r="F52" s="14"/>
      <c r="G52" s="14" t="s">
        <v>15</v>
      </c>
      <c r="H52" s="14"/>
      <c r="I52" s="18">
        <v>0</v>
      </c>
      <c r="J52" s="18" t="s">
        <v>43</v>
      </c>
      <c r="K52" s="18"/>
      <c r="L52" s="14" t="s">
        <v>15</v>
      </c>
    </row>
    <row r="53" spans="2:26" ht="62.25" customHeight="1">
      <c r="B53" s="16" t="s">
        <v>22</v>
      </c>
      <c r="C53" s="17" t="s">
        <v>16</v>
      </c>
      <c r="D53" s="18">
        <v>2.2999999999999998</v>
      </c>
      <c r="E53" s="18">
        <v>17.100000000000001</v>
      </c>
      <c r="F53" s="14"/>
      <c r="G53" s="14" t="s">
        <v>109</v>
      </c>
      <c r="H53" s="14"/>
      <c r="I53" s="18">
        <v>-5.0999999999999996</v>
      </c>
      <c r="J53" s="18">
        <v>-7.6</v>
      </c>
      <c r="K53" s="14"/>
      <c r="L53" s="14" t="s">
        <v>110</v>
      </c>
    </row>
    <row r="54" spans="2:26" ht="60.75" customHeight="1">
      <c r="B54" s="16" t="s">
        <v>23</v>
      </c>
      <c r="C54" s="17" t="s">
        <v>16</v>
      </c>
      <c r="D54" s="18">
        <v>20.100000000000001</v>
      </c>
      <c r="E54" s="18">
        <v>67.400000000000006</v>
      </c>
      <c r="F54" s="14"/>
      <c r="G54" s="14" t="s">
        <v>111</v>
      </c>
      <c r="H54" s="14"/>
      <c r="I54" s="18">
        <v>64.8</v>
      </c>
      <c r="J54" s="18">
        <v>53.2</v>
      </c>
      <c r="K54" s="14"/>
      <c r="L54" s="14" t="s">
        <v>112</v>
      </c>
    </row>
    <row r="55" spans="2:26" ht="58.5" customHeight="1">
      <c r="B55" s="16" t="s">
        <v>24</v>
      </c>
      <c r="C55" s="17" t="s">
        <v>16</v>
      </c>
      <c r="D55" s="18">
        <v>-10.1</v>
      </c>
      <c r="E55" s="18" t="s">
        <v>18</v>
      </c>
      <c r="F55" s="14"/>
      <c r="G55" s="14" t="s">
        <v>113</v>
      </c>
      <c r="H55" s="14"/>
      <c r="I55" s="18">
        <v>-23.4</v>
      </c>
      <c r="J55" s="18">
        <v>-28.2</v>
      </c>
      <c r="K55" s="14"/>
      <c r="L55" s="14" t="s">
        <v>114</v>
      </c>
    </row>
    <row r="56" spans="2:26" s="24" customFormat="1" ht="52.5" customHeight="1">
      <c r="B56" s="16" t="s">
        <v>25</v>
      </c>
      <c r="C56" s="17" t="s">
        <v>16</v>
      </c>
      <c r="D56" s="18">
        <v>-1</v>
      </c>
      <c r="E56" s="18" t="s">
        <v>18</v>
      </c>
      <c r="F56" s="14"/>
      <c r="G56" s="14" t="s">
        <v>81</v>
      </c>
      <c r="H56" s="14"/>
      <c r="I56" s="18">
        <v>-11</v>
      </c>
      <c r="J56" s="18" t="s">
        <v>18</v>
      </c>
      <c r="K56" s="14"/>
      <c r="L56" s="14" t="s">
        <v>82</v>
      </c>
    </row>
    <row r="57" spans="2:26" s="26" customFormat="1" ht="15.75" customHeight="1">
      <c r="B57" s="25"/>
      <c r="C57" s="25"/>
      <c r="D57" s="25"/>
      <c r="E57" s="25"/>
      <c r="F57" s="25"/>
      <c r="G57" s="25"/>
      <c r="H57" s="25"/>
      <c r="I57" s="25"/>
      <c r="J57" s="25"/>
      <c r="K57" s="25"/>
      <c r="L57" s="25"/>
    </row>
    <row r="58" spans="2:26" s="4" customFormat="1" ht="15.75" hidden="1" customHeight="1">
      <c r="B58" s="12" t="s">
        <v>40</v>
      </c>
      <c r="C58" s="13"/>
      <c r="D58" s="10"/>
      <c r="E58" s="10"/>
      <c r="F58" s="11"/>
      <c r="G58" s="12"/>
      <c r="H58" s="9"/>
      <c r="I58" s="10"/>
      <c r="J58" s="10"/>
      <c r="K58" s="11"/>
      <c r="L58" s="12"/>
    </row>
    <row r="59" spans="2:26" ht="179.25" customHeight="1">
      <c r="B59" s="16" t="s">
        <v>26</v>
      </c>
      <c r="C59" s="17" t="s">
        <v>14</v>
      </c>
      <c r="D59" s="18">
        <v>-8.6</v>
      </c>
      <c r="E59" s="18">
        <v>-1</v>
      </c>
      <c r="F59" s="19"/>
      <c r="G59" s="14" t="s">
        <v>124</v>
      </c>
      <c r="H59" s="3"/>
      <c r="I59" s="18">
        <v>160</v>
      </c>
      <c r="J59" s="18">
        <v>2.4</v>
      </c>
      <c r="K59" s="19"/>
      <c r="L59" s="14" t="s">
        <v>83</v>
      </c>
      <c r="N59" s="41"/>
      <c r="O59" s="41"/>
      <c r="P59" s="41"/>
      <c r="Q59" s="41"/>
      <c r="R59" s="41"/>
      <c r="S59" s="41"/>
      <c r="T59" s="41"/>
    </row>
    <row r="60" spans="2:26" ht="133.5" customHeight="1">
      <c r="B60" s="16" t="s">
        <v>8</v>
      </c>
      <c r="C60" s="17" t="s">
        <v>14</v>
      </c>
      <c r="D60" s="30">
        <v>-4.7</v>
      </c>
      <c r="E60" s="30">
        <v>-2.1</v>
      </c>
      <c r="F60" s="19"/>
      <c r="G60" s="14" t="s">
        <v>115</v>
      </c>
      <c r="H60" s="3"/>
      <c r="I60" s="30">
        <v>11.7</v>
      </c>
      <c r="J60" s="30">
        <v>0.6</v>
      </c>
      <c r="K60" s="19"/>
      <c r="L60" s="14" t="s">
        <v>116</v>
      </c>
      <c r="N60" s="36"/>
      <c r="O60" s="36"/>
      <c r="P60" s="36"/>
      <c r="Q60" s="36"/>
      <c r="R60" s="36"/>
      <c r="S60" s="36"/>
      <c r="T60" s="36"/>
    </row>
    <row r="61" spans="2:26" s="4" customFormat="1" ht="15">
      <c r="B61" s="1"/>
      <c r="C61" s="1"/>
      <c r="D61" s="1"/>
      <c r="E61" s="1"/>
      <c r="F61" s="1"/>
      <c r="G61" s="15"/>
      <c r="H61" s="1"/>
      <c r="I61" s="1"/>
      <c r="J61" s="1"/>
      <c r="K61" s="1"/>
      <c r="L61" s="14"/>
      <c r="M61" s="1"/>
      <c r="N61" s="1"/>
      <c r="O61" s="1"/>
      <c r="P61" s="1"/>
      <c r="Q61" s="1"/>
      <c r="R61" s="1"/>
      <c r="S61" s="1"/>
      <c r="T61" s="1"/>
      <c r="U61" s="1"/>
      <c r="V61" s="1"/>
      <c r="W61" s="1"/>
      <c r="X61" s="1"/>
      <c r="Y61" s="1"/>
      <c r="Z61" s="1"/>
    </row>
    <row r="65" spans="7:7" ht="15">
      <c r="G65" s="14"/>
    </row>
  </sheetData>
  <mergeCells count="23">
    <mergeCell ref="N60:T60"/>
    <mergeCell ref="B9:B10"/>
    <mergeCell ref="D9:E9"/>
    <mergeCell ref="I9:J9"/>
    <mergeCell ref="D10:E10"/>
    <mergeCell ref="I10:J10"/>
    <mergeCell ref="N59:T59"/>
    <mergeCell ref="N36:T36"/>
    <mergeCell ref="B38:L38"/>
    <mergeCell ref="N13:T13"/>
    <mergeCell ref="N15:T15"/>
    <mergeCell ref="N17:T17"/>
    <mergeCell ref="N27:T27"/>
    <mergeCell ref="N28:T28"/>
    <mergeCell ref="N29:T29"/>
    <mergeCell ref="N20:T20"/>
    <mergeCell ref="N12:T12"/>
    <mergeCell ref="N14:T14"/>
    <mergeCell ref="B1:L1"/>
    <mergeCell ref="B2:L2"/>
    <mergeCell ref="B3:L3"/>
    <mergeCell ref="B4:L4"/>
    <mergeCell ref="B5:L5"/>
  </mergeCells>
  <printOptions horizontalCentered="1"/>
  <pageMargins left="1" right="1" top="1" bottom="0.45" header="0.5" footer="0.5"/>
  <pageSetup scale="42" fitToHeight="5" orientation="landscape" r:id="rId1"/>
  <headerFooter alignWithMargins="0"/>
  <rowBreaks count="4" manualBreakCount="4">
    <brk id="20" min="1" max="11" man="1"/>
    <brk id="27" min="1" max="11" man="1"/>
    <brk id="36" min="1" max="11" man="1"/>
    <brk id="53"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9" ma:contentTypeDescription="Create a new document." ma:contentTypeScope="" ma:versionID="4bc6ae92d7240d63533ea0419c3c20c9">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702671ac6e9fed6d09fe5fa65a477e1e"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B46519-1222-417B-AFBB-320833C037F3}">
  <ds:schemaRefs>
    <ds:schemaRef ds:uri="http://schemas.microsoft.com/office/2006/metadata/properties"/>
    <ds:schemaRef ds:uri="http://www.w3.org/2000/xmlns/"/>
    <ds:schemaRef ds:uri="http://schemas.microsoft.com/sharepoint/v3"/>
    <ds:schemaRef ds:uri="http://www.w3.org/2001/XMLSchema-instance"/>
    <ds:schemaRef ds:uri="b744059a-dda4-4d13-a15e-0cb4ec0c00fd"/>
    <ds:schemaRef ds:uri="http://schemas.microsoft.com/office/infopath/2007/PartnerControls"/>
  </ds:schemaRefs>
</ds:datastoreItem>
</file>

<file path=customXml/itemProps2.xml><?xml version="1.0" encoding="utf-8"?>
<ds:datastoreItem xmlns:ds="http://schemas.openxmlformats.org/officeDocument/2006/customXml" ds:itemID="{5611595D-968B-416F-A900-2A51C048D560}">
  <ds:schemaRefs>
    <ds:schemaRef ds:uri="http://schemas.microsoft.com/sharepoint/v3/contenttype/forms"/>
  </ds:schemaRefs>
</ds:datastoreItem>
</file>

<file path=customXml/itemProps3.xml><?xml version="1.0" encoding="utf-8"?>
<ds:datastoreItem xmlns:ds="http://schemas.openxmlformats.org/officeDocument/2006/customXml" ds:itemID="{2D55E31C-71AC-4CAD-A815-2E52BC7F0AA5}">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b744059a-dda4-4d13-a15e-0cb4ec0c00fd"/>
    <ds:schemaRef ds:uri="fe97d989-a83a-4cdf-af58-f60dd313a207"/>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 </vt:lpstr>
      <vt:lpstr>'Consolidated Variance Data '!Print_Area</vt:lpstr>
      <vt:lpstr>'Consolidated Variance Data '!Print_Titles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2024-06-18T15:39:39Z</cp:lastPrinted>
  <dcterms:created xsi:type="dcterms:W3CDTF">2010-11-10T18:39:35Z</dcterms:created>
  <dcterms:modified xsi:type="dcterms:W3CDTF">2024-10-22T20:47:05Z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