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5740657-5997-4FE2-BB4F-58FE437ED0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July" sheetId="1" r:id="rId1"/>
    <sheet name="July YT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1" l="1"/>
  <c r="N60" i="1" s="1"/>
  <c r="D60" i="1"/>
  <c r="D60" i="2"/>
</calcChain>
</file>

<file path=xl/sharedStrings.xml><?xml version="1.0" encoding="utf-8"?>
<sst xmlns="http://schemas.openxmlformats.org/spreadsheetml/2006/main" count="268" uniqueCount="113">
  <si>
    <t>METROPOLITAN TRANSPORTATION AUTHORITY</t>
  </si>
  <si>
    <t>July Financial Plan - 2024 Mid-Year Forecast</t>
  </si>
  <si>
    <t>Accrual Statement of Operations by Category</t>
  </si>
  <si>
    <t>July 2024 Monthly</t>
  </si>
  <si>
    <t>($ in millions)</t>
  </si>
  <si>
    <t>Non-Reimbursable</t>
  </si>
  <si>
    <t>Reimbursable</t>
  </si>
  <si>
    <t>Total</t>
  </si>
  <si>
    <t>Mid-Year Forecast</t>
  </si>
  <si>
    <t xml:space="preserve">Actual </t>
  </si>
  <si>
    <t>-Variance: Dollars</t>
  </si>
  <si>
    <t xml:space="preserve">Fav/(Unfav)-Percent </t>
  </si>
  <si>
    <t>'</t>
  </si>
  <si>
    <t>Revenue</t>
  </si>
  <si>
    <t>Farebox Revenue</t>
  </si>
  <si>
    <t xml:space="preserve">N/A </t>
  </si>
  <si>
    <t>Toll Revenue</t>
  </si>
  <si>
    <t>Other Revenue</t>
  </si>
  <si>
    <t>Capital and Other Reimbursements</t>
  </si>
  <si>
    <t>Total Revenues</t>
  </si>
  <si>
    <t>Expenses</t>
  </si>
  <si>
    <t>Labor:</t>
  </si>
  <si>
    <t>Payroll</t>
  </si>
  <si>
    <t>Overtime</t>
  </si>
  <si>
    <t>Health and Welfare</t>
  </si>
  <si>
    <t>OPEB Current Payments</t>
  </si>
  <si>
    <t>Pension</t>
  </si>
  <si>
    <t>Other Fringe Benefits</t>
  </si>
  <si>
    <t>Reimbursable Overhead</t>
  </si>
  <si>
    <t>&lt;(100.0)</t>
  </si>
  <si>
    <t>Total Labor Expenses</t>
  </si>
  <si>
    <t>Non-Labor:</t>
  </si>
  <si>
    <t>Electric Power</t>
  </si>
  <si>
    <t>Fuel</t>
  </si>
  <si>
    <t>Insurance</t>
  </si>
  <si>
    <t>Claims</t>
  </si>
  <si>
    <t>Paratransit Service Contracts</t>
  </si>
  <si>
    <t>Maintenance and Other Operating Contracts</t>
  </si>
  <si>
    <t>Professional Services Contracts</t>
  </si>
  <si>
    <t xml:space="preserve">&gt; 100.0 </t>
  </si>
  <si>
    <t>Materials and Supplies</t>
  </si>
  <si>
    <t>Other Business Expenses</t>
  </si>
  <si>
    <t>Total  Non-Labor Expenses</t>
  </si>
  <si>
    <t>Other Expense Adjustments</t>
  </si>
  <si>
    <t>Other</t>
  </si>
  <si>
    <t xml:space="preserve">&gt;100.0 </t>
  </si>
  <si>
    <t>General Reserve</t>
  </si>
  <si>
    <t>Total  Other Expense Adjustments</t>
  </si>
  <si>
    <t>Total Expenses Before Non-Cash Liability Adjs.</t>
  </si>
  <si>
    <t>Depreciation</t>
  </si>
  <si>
    <t>GASB 68 Pension Expense Adjustment</t>
  </si>
  <si>
    <t>GASB 75 OPEB Expense Adjustment</t>
  </si>
  <si>
    <t>GASB 87 Lease Adjustment</t>
  </si>
  <si>
    <t>GASB 96 SBITA Adjustment</t>
  </si>
  <si>
    <t>Environmental Remediation</t>
  </si>
  <si>
    <t>Total Expenses After Non-Cash Liability Adjs.</t>
  </si>
  <si>
    <t>Less: B&amp;T Depreciation &amp; GASB Adjustments</t>
  </si>
  <si>
    <t xml:space="preserve">$17.8 </t>
  </si>
  <si>
    <t xml:space="preserve">$19.2 </t>
  </si>
  <si>
    <t>($1.4)</t>
  </si>
  <si>
    <t>(7.8)</t>
  </si>
  <si>
    <t xml:space="preserve">$0.0 </t>
  </si>
  <si>
    <t xml:space="preserve">0.0 </t>
  </si>
  <si>
    <t>Adjusted Total Expenses</t>
  </si>
  <si>
    <t xml:space="preserve">$1,707.2 </t>
  </si>
  <si>
    <t xml:space="preserve">$1,689.6 </t>
  </si>
  <si>
    <t xml:space="preserve">$17.5 </t>
  </si>
  <si>
    <t xml:space="preserve">1.0 </t>
  </si>
  <si>
    <t xml:space="preserve">$200.6 </t>
  </si>
  <si>
    <t xml:space="preserve">$187.2 </t>
  </si>
  <si>
    <t xml:space="preserve">$13.4 </t>
  </si>
  <si>
    <t xml:space="preserve">6.7 </t>
  </si>
  <si>
    <t xml:space="preserve">$1,907.8 </t>
  </si>
  <si>
    <t xml:space="preserve">$1,876.8 </t>
  </si>
  <si>
    <t xml:space="preserve">$31.0 </t>
  </si>
  <si>
    <t xml:space="preserve">1.6 </t>
  </si>
  <si>
    <t>Net Surplus/(Deficit)</t>
  </si>
  <si>
    <t>($841.1)</t>
  </si>
  <si>
    <t>($973.1)</t>
  </si>
  <si>
    <t>($132.1)</t>
  </si>
  <si>
    <t xml:space="preserve">15.7 </t>
  </si>
  <si>
    <t xml:space="preserve">           N/A</t>
  </si>
  <si>
    <t>(15.7)</t>
  </si>
  <si>
    <t>Total Subsidies</t>
  </si>
  <si>
    <t>Debt Service</t>
  </si>
  <si>
    <t>Notes: Totals may not add due to rounding</t>
  </si>
  <si>
    <t>Results are based on the preliminary close of the general ledger and are subject to review and adjustment. Please note that the current months' actuals do not include post-close adjustments, which will be captured in the YTD results.</t>
  </si>
  <si>
    <t/>
  </si>
  <si>
    <t>July 2024 Year-to-Date</t>
  </si>
  <si>
    <t xml:space="preserve">$130.8 </t>
  </si>
  <si>
    <t xml:space="preserve">$136.1 </t>
  </si>
  <si>
    <t>($5.3)</t>
  </si>
  <si>
    <t>(4.1)</t>
  </si>
  <si>
    <t xml:space="preserve">$11,380.3 </t>
  </si>
  <si>
    <t xml:space="preserve">$11,245.8 </t>
  </si>
  <si>
    <t xml:space="preserve">$134.5 </t>
  </si>
  <si>
    <t xml:space="preserve">1.2 </t>
  </si>
  <si>
    <t xml:space="preserve">$1,368.6 </t>
  </si>
  <si>
    <t xml:space="preserve">$1,338.9 </t>
  </si>
  <si>
    <t xml:space="preserve">$29.8 </t>
  </si>
  <si>
    <t xml:space="preserve">2.2 </t>
  </si>
  <si>
    <t xml:space="preserve">$12,748.9 </t>
  </si>
  <si>
    <t xml:space="preserve">$12,584.7 </t>
  </si>
  <si>
    <t xml:space="preserve">$164.3 </t>
  </si>
  <si>
    <t xml:space="preserve">1.3 </t>
  </si>
  <si>
    <t>($6,348.7)</t>
  </si>
  <si>
    <t>($6,373.4)</t>
  </si>
  <si>
    <t>($24.7)</t>
  </si>
  <si>
    <t xml:space="preserve">0.4 </t>
  </si>
  <si>
    <t>($1.1)</t>
  </si>
  <si>
    <t>($6,349.8)</t>
  </si>
  <si>
    <t>($6,374.5)</t>
  </si>
  <si>
    <t>(0.4)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</si>
</sst>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&quot; &quot;;&quot;($&quot;#,##0.0&quot;)&quot;"/>
    <numFmt numFmtId="165" formatCode="&quot;(&quot;#,##0.0&quot;)&quot;;&quot;&quot;#,##0.0&quot; &quot;"/>
    <numFmt numFmtId="166" formatCode="#,##0.0_);\(#,##0.0\)"/>
    <numFmt numFmtId="167" formatCode="#,##0.0;&quot;&quot;#,##0.0"/>
    <numFmt numFmtId="168" formatCode="#,##0.0;&quot;-&quot;#,##0.0"/>
    <numFmt numFmtId="175" formatCode="0.0"/>
  </numFmts>
  <fonts count="13" x14ac:knownFonts="1">
    <font>
      <sz val="11"/>
      <color theme="1"/>
      <name val="Calibri"/>
    </font>
    <font>
      <b/>
      <sz val="13.8"/>
      <color theme="1"/>
      <name val="Arial"/>
    </font>
    <font>
      <b/>
      <sz val="12.8"/>
      <color theme="1"/>
      <name val="Arial"/>
    </font>
    <font>
      <b/>
      <sz val="11.8"/>
      <color theme="1"/>
      <name val="MS Shell Dlg"/>
    </font>
    <font>
      <b/>
      <sz val="10.8"/>
      <color theme="1"/>
      <name val="Arial"/>
    </font>
    <font>
      <sz val="8.8000000000000007"/>
      <color theme="1"/>
      <name val="Arial"/>
    </font>
    <font>
      <b/>
      <sz val="9"/>
      <color theme="1"/>
      <name val="Arial"/>
    </font>
    <font>
      <b/>
      <sz val="9"/>
      <color rgb="FFFFFFFF"/>
      <name val="Arial"/>
    </font>
    <font>
      <sz val="9"/>
      <color theme="1"/>
      <name val="Arial"/>
    </font>
    <font>
      <b/>
      <i/>
      <u/>
      <sz val="9"/>
      <color theme="1"/>
      <name val="Arial"/>
    </font>
    <font>
      <b/>
      <i/>
      <sz val="9"/>
      <color theme="1"/>
      <name val="Arial"/>
    </font>
    <font>
      <i/>
      <sz val="9"/>
      <color theme="1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8" fillId="2" borderId="0" xfId="0" applyFont="1" applyFill="1" applyAlignment="1">
      <alignment horizontal="left" wrapText="1" indent="1"/>
    </xf>
    <xf numFmtId="164" fontId="8" fillId="2" borderId="0" xfId="0" applyNumberFormat="1" applyFont="1" applyFill="1" applyAlignment="1">
      <alignment horizontal="right" wrapText="1"/>
    </xf>
    <xf numFmtId="165" fontId="8" fillId="2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166" fontId="8" fillId="2" borderId="0" xfId="0" applyNumberFormat="1" applyFont="1" applyFill="1" applyAlignment="1">
      <alignment horizontal="right" wrapText="1"/>
    </xf>
    <xf numFmtId="165" fontId="6" fillId="2" borderId="0" xfId="0" applyNumberFormat="1" applyFont="1" applyFill="1" applyAlignment="1">
      <alignment horizontal="right" wrapText="1"/>
    </xf>
    <xf numFmtId="164" fontId="6" fillId="2" borderId="0" xfId="0" applyNumberFormat="1" applyFont="1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9" fillId="2" borderId="0" xfId="0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 indent="2"/>
    </xf>
    <xf numFmtId="0" fontId="10" fillId="2" borderId="0" xfId="0" applyFont="1" applyFill="1" applyAlignment="1">
      <alignment horizontal="left" wrapText="1" indent="1"/>
    </xf>
    <xf numFmtId="167" fontId="10" fillId="2" borderId="0" xfId="0" applyNumberFormat="1" applyFont="1" applyFill="1" applyAlignment="1">
      <alignment horizontal="right" wrapText="1"/>
    </xf>
    <xf numFmtId="166" fontId="10" fillId="2" borderId="0" xfId="0" applyNumberFormat="1" applyFont="1" applyFill="1" applyAlignment="1">
      <alignment horizontal="right" wrapText="1"/>
    </xf>
    <xf numFmtId="0" fontId="0" fillId="2" borderId="0" xfId="0" applyFill="1" applyAlignment="1">
      <alignment horizontal="right" wrapText="1" indent="2"/>
    </xf>
    <xf numFmtId="0" fontId="6" fillId="2" borderId="0" xfId="0" applyFont="1" applyFill="1" applyAlignment="1">
      <alignment horizontal="right" wrapText="1"/>
    </xf>
    <xf numFmtId="166" fontId="6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8" fontId="6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 indent="5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Alignment="1">
      <alignment horizontal="left" wrapText="1" indent="4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5" fontId="6" fillId="2" borderId="0" xfId="1" applyNumberFormat="1" applyFont="1" applyFill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showGridLines="0" zoomScaleNormal="100" workbookViewId="0">
      <selection activeCell="A60" sqref="A60"/>
    </sheetView>
  </sheetViews>
  <sheetFormatPr defaultRowHeight="15" x14ac:dyDescent="0.25"/>
  <cols>
    <col min="1" max="1" width="46.42578125" customWidth="1"/>
    <col min="2" max="4" width="11.42578125" customWidth="1"/>
    <col min="5" max="5" width="10" customWidth="1"/>
    <col min="6" max="6" width="4.28515625" customWidth="1"/>
    <col min="7" max="8" width="11.42578125" customWidth="1"/>
    <col min="9" max="9" width="10.7109375" customWidth="1"/>
    <col min="10" max="10" width="10" customWidth="1"/>
    <col min="11" max="11" width="4.28515625" customWidth="1"/>
    <col min="12" max="14" width="11.42578125" customWidth="1"/>
    <col min="15" max="15" width="10" customWidth="1"/>
  </cols>
  <sheetData>
    <row r="1" spans="1:15" ht="17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6.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5">
      <c r="A6" s="1"/>
      <c r="B6" s="27" t="s">
        <v>5</v>
      </c>
      <c r="C6" s="27"/>
      <c r="D6" s="27"/>
      <c r="E6" s="27"/>
      <c r="F6" s="1"/>
      <c r="G6" s="27" t="s">
        <v>6</v>
      </c>
      <c r="H6" s="27"/>
      <c r="I6" s="27"/>
      <c r="J6" s="27"/>
      <c r="K6" s="1"/>
      <c r="L6" s="27" t="s">
        <v>7</v>
      </c>
      <c r="M6" s="27"/>
      <c r="N6" s="27"/>
      <c r="O6" s="27"/>
    </row>
    <row r="7" spans="1:15" ht="23.85" customHeight="1" x14ac:dyDescent="0.25">
      <c r="A7" s="1"/>
      <c r="B7" s="2" t="s">
        <v>8</v>
      </c>
      <c r="C7" s="2" t="s">
        <v>9</v>
      </c>
      <c r="D7" s="2" t="s">
        <v>10</v>
      </c>
      <c r="E7" s="2" t="s">
        <v>11</v>
      </c>
      <c r="F7" s="1"/>
      <c r="G7" s="2" t="s">
        <v>8</v>
      </c>
      <c r="H7" s="2" t="s">
        <v>9</v>
      </c>
      <c r="I7" s="2" t="s">
        <v>10</v>
      </c>
      <c r="J7" s="2" t="s">
        <v>11</v>
      </c>
      <c r="K7" s="3" t="s">
        <v>12</v>
      </c>
      <c r="L7" s="2" t="s">
        <v>8</v>
      </c>
      <c r="M7" s="2" t="s">
        <v>9</v>
      </c>
      <c r="N7" s="2" t="s">
        <v>10</v>
      </c>
      <c r="O7" s="2" t="s">
        <v>11</v>
      </c>
    </row>
    <row r="8" spans="1:15" x14ac:dyDescent="0.2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6" t="s">
        <v>14</v>
      </c>
      <c r="B9" s="7">
        <v>448.6</v>
      </c>
      <c r="C9" s="7">
        <v>419.3</v>
      </c>
      <c r="D9" s="7">
        <v>-29.3</v>
      </c>
      <c r="E9" s="8">
        <v>6.5</v>
      </c>
      <c r="F9" s="5"/>
      <c r="G9" s="7">
        <v>0</v>
      </c>
      <c r="H9" s="7">
        <v>0</v>
      </c>
      <c r="I9" s="7">
        <v>0</v>
      </c>
      <c r="J9" s="9" t="s">
        <v>15</v>
      </c>
      <c r="K9" s="5"/>
      <c r="L9" s="7">
        <v>448.6</v>
      </c>
      <c r="M9" s="7">
        <v>419.3</v>
      </c>
      <c r="N9" s="7">
        <v>-29.3</v>
      </c>
      <c r="O9" s="8">
        <v>6.5</v>
      </c>
    </row>
    <row r="10" spans="1:15" x14ac:dyDescent="0.25">
      <c r="A10" s="6" t="s">
        <v>16</v>
      </c>
      <c r="B10" s="10">
        <v>226</v>
      </c>
      <c r="C10" s="10">
        <v>206</v>
      </c>
      <c r="D10" s="10">
        <v>-20</v>
      </c>
      <c r="E10" s="11">
        <v>8.9</v>
      </c>
      <c r="F10" s="5"/>
      <c r="G10" s="10">
        <v>0</v>
      </c>
      <c r="H10" s="10">
        <v>0</v>
      </c>
      <c r="I10" s="10">
        <v>0</v>
      </c>
      <c r="J10" s="9" t="s">
        <v>15</v>
      </c>
      <c r="K10" s="5"/>
      <c r="L10" s="10">
        <v>226</v>
      </c>
      <c r="M10" s="10">
        <v>206</v>
      </c>
      <c r="N10" s="10">
        <v>-20</v>
      </c>
      <c r="O10" s="11">
        <v>8.9</v>
      </c>
    </row>
    <row r="11" spans="1:15" x14ac:dyDescent="0.25">
      <c r="A11" s="6" t="s">
        <v>17</v>
      </c>
      <c r="B11" s="10">
        <v>93.9</v>
      </c>
      <c r="C11" s="10">
        <v>91.2</v>
      </c>
      <c r="D11" s="10">
        <v>-2.7</v>
      </c>
      <c r="E11" s="8">
        <v>2.9</v>
      </c>
      <c r="F11" s="5"/>
      <c r="G11" s="10">
        <v>0</v>
      </c>
      <c r="H11" s="10">
        <v>0</v>
      </c>
      <c r="I11" s="10">
        <v>0</v>
      </c>
      <c r="J11" s="9" t="s">
        <v>15</v>
      </c>
      <c r="K11" s="5"/>
      <c r="L11" s="10">
        <v>93.9</v>
      </c>
      <c r="M11" s="10">
        <v>91.2</v>
      </c>
      <c r="N11" s="10">
        <v>-2.7</v>
      </c>
      <c r="O11" s="8">
        <v>2.9</v>
      </c>
    </row>
    <row r="12" spans="1:15" x14ac:dyDescent="0.25">
      <c r="A12" s="6" t="s">
        <v>18</v>
      </c>
      <c r="B12" s="10">
        <v>0</v>
      </c>
      <c r="C12" s="10">
        <v>0</v>
      </c>
      <c r="D12" s="10">
        <v>0</v>
      </c>
      <c r="E12" s="9" t="s">
        <v>15</v>
      </c>
      <c r="F12" s="5"/>
      <c r="G12" s="10">
        <v>200.6</v>
      </c>
      <c r="H12" s="10">
        <v>187.2</v>
      </c>
      <c r="I12" s="10">
        <v>-13.4</v>
      </c>
      <c r="J12" s="8">
        <v>6.7</v>
      </c>
      <c r="K12" s="5"/>
      <c r="L12" s="10">
        <v>200.6</v>
      </c>
      <c r="M12" s="10">
        <v>187.2</v>
      </c>
      <c r="N12" s="10">
        <v>-13.4</v>
      </c>
      <c r="O12" s="8">
        <v>6.7</v>
      </c>
    </row>
    <row r="13" spans="1:15" x14ac:dyDescent="0.25">
      <c r="A13" s="4" t="s">
        <v>19</v>
      </c>
      <c r="B13" s="12">
        <v>768.5</v>
      </c>
      <c r="C13" s="12">
        <v>716.5</v>
      </c>
      <c r="D13" s="12">
        <v>-52</v>
      </c>
      <c r="E13" s="11">
        <v>6.8</v>
      </c>
      <c r="F13" s="5"/>
      <c r="G13" s="12">
        <v>200.6</v>
      </c>
      <c r="H13" s="12">
        <v>187.2</v>
      </c>
      <c r="I13" s="12">
        <v>-13.4</v>
      </c>
      <c r="J13" s="11">
        <v>6.7</v>
      </c>
      <c r="K13" s="5"/>
      <c r="L13" s="12">
        <v>969.1</v>
      </c>
      <c r="M13" s="12">
        <v>903.7</v>
      </c>
      <c r="N13" s="12">
        <v>-65.400000000000006</v>
      </c>
      <c r="O13" s="11">
        <v>6.8</v>
      </c>
    </row>
    <row r="14" spans="1:15" ht="7.5" customHeight="1" x14ac:dyDescent="0.25">
      <c r="A14" s="1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14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15" t="s">
        <v>22</v>
      </c>
      <c r="B17" s="7">
        <v>528.70000000000005</v>
      </c>
      <c r="C17" s="7">
        <v>514.70000000000005</v>
      </c>
      <c r="D17" s="7">
        <v>13.9</v>
      </c>
      <c r="E17" s="10">
        <v>2.6</v>
      </c>
      <c r="F17" s="5"/>
      <c r="G17" s="7">
        <v>68.8</v>
      </c>
      <c r="H17" s="7">
        <v>60.6</v>
      </c>
      <c r="I17" s="7">
        <v>8.1999999999999993</v>
      </c>
      <c r="J17" s="10">
        <v>11.9</v>
      </c>
      <c r="K17" s="5"/>
      <c r="L17" s="7">
        <v>597.4</v>
      </c>
      <c r="M17" s="7">
        <v>575.4</v>
      </c>
      <c r="N17" s="7">
        <v>22.1</v>
      </c>
      <c r="O17" s="10">
        <v>3.7</v>
      </c>
    </row>
    <row r="18" spans="1:15" x14ac:dyDescent="0.25">
      <c r="A18" s="15" t="s">
        <v>23</v>
      </c>
      <c r="B18" s="10">
        <v>72.400000000000006</v>
      </c>
      <c r="C18" s="10">
        <v>93.3</v>
      </c>
      <c r="D18" s="10">
        <v>-20.9</v>
      </c>
      <c r="E18" s="8">
        <v>28.9</v>
      </c>
      <c r="F18" s="5"/>
      <c r="G18" s="10">
        <v>18</v>
      </c>
      <c r="H18" s="10">
        <v>21.9</v>
      </c>
      <c r="I18" s="10">
        <v>-3.9</v>
      </c>
      <c r="J18" s="8">
        <v>21.9</v>
      </c>
      <c r="K18" s="5"/>
      <c r="L18" s="10">
        <v>90.3</v>
      </c>
      <c r="M18" s="10">
        <v>115.2</v>
      </c>
      <c r="N18" s="10">
        <v>-24.9</v>
      </c>
      <c r="O18" s="8">
        <v>27.5</v>
      </c>
    </row>
    <row r="19" spans="1:15" x14ac:dyDescent="0.25">
      <c r="A19" s="15" t="s">
        <v>24</v>
      </c>
      <c r="B19" s="10">
        <v>156.30000000000001</v>
      </c>
      <c r="C19" s="10">
        <v>142.69999999999999</v>
      </c>
      <c r="D19" s="10">
        <v>13.5</v>
      </c>
      <c r="E19" s="10">
        <v>8.6999999999999993</v>
      </c>
      <c r="F19" s="5"/>
      <c r="G19" s="10">
        <v>9.3000000000000007</v>
      </c>
      <c r="H19" s="10">
        <v>8.4</v>
      </c>
      <c r="I19" s="10">
        <v>0.8</v>
      </c>
      <c r="J19" s="10">
        <v>8.9</v>
      </c>
      <c r="K19" s="5"/>
      <c r="L19" s="10">
        <v>165.6</v>
      </c>
      <c r="M19" s="10">
        <v>151.19999999999999</v>
      </c>
      <c r="N19" s="10">
        <v>14.4</v>
      </c>
      <c r="O19" s="10">
        <v>8.6999999999999993</v>
      </c>
    </row>
    <row r="20" spans="1:15" x14ac:dyDescent="0.25">
      <c r="A20" s="15" t="s">
        <v>25</v>
      </c>
      <c r="B20" s="10">
        <v>74.400000000000006</v>
      </c>
      <c r="C20" s="10">
        <v>76</v>
      </c>
      <c r="D20" s="10">
        <v>-1.5</v>
      </c>
      <c r="E20" s="8">
        <v>2</v>
      </c>
      <c r="F20" s="5"/>
      <c r="G20" s="10">
        <v>1.6</v>
      </c>
      <c r="H20" s="10">
        <v>1.3</v>
      </c>
      <c r="I20" s="10">
        <v>0.3</v>
      </c>
      <c r="J20" s="10">
        <v>18.399999999999999</v>
      </c>
      <c r="K20" s="5"/>
      <c r="L20" s="10">
        <v>76</v>
      </c>
      <c r="M20" s="10">
        <v>77.3</v>
      </c>
      <c r="N20" s="10">
        <v>-1.2</v>
      </c>
      <c r="O20" s="8">
        <v>1.6</v>
      </c>
    </row>
    <row r="21" spans="1:15" x14ac:dyDescent="0.25">
      <c r="A21" s="15" t="s">
        <v>26</v>
      </c>
      <c r="B21" s="10">
        <v>122.8</v>
      </c>
      <c r="C21" s="10">
        <v>119.5</v>
      </c>
      <c r="D21" s="10">
        <v>3.3</v>
      </c>
      <c r="E21" s="10">
        <v>2.7</v>
      </c>
      <c r="F21" s="5"/>
      <c r="G21" s="10">
        <v>11</v>
      </c>
      <c r="H21" s="10">
        <v>10</v>
      </c>
      <c r="I21" s="10">
        <v>1</v>
      </c>
      <c r="J21" s="10">
        <v>9.1</v>
      </c>
      <c r="K21" s="5"/>
      <c r="L21" s="10">
        <v>133.80000000000001</v>
      </c>
      <c r="M21" s="10">
        <v>129.5</v>
      </c>
      <c r="N21" s="10">
        <v>4.3</v>
      </c>
      <c r="O21" s="10">
        <v>3.2</v>
      </c>
    </row>
    <row r="22" spans="1:15" x14ac:dyDescent="0.25">
      <c r="A22" s="15" t="s">
        <v>27</v>
      </c>
      <c r="B22" s="10">
        <v>93.2</v>
      </c>
      <c r="C22" s="10">
        <v>89.5</v>
      </c>
      <c r="D22" s="10">
        <v>3.8</v>
      </c>
      <c r="E22" s="10">
        <v>4</v>
      </c>
      <c r="F22" s="5"/>
      <c r="G22" s="10">
        <v>23.1</v>
      </c>
      <c r="H22" s="10">
        <v>22.8</v>
      </c>
      <c r="I22" s="10">
        <v>0.3</v>
      </c>
      <c r="J22" s="10">
        <v>1.2</v>
      </c>
      <c r="K22" s="5"/>
      <c r="L22" s="10">
        <v>116.3</v>
      </c>
      <c r="M22" s="10">
        <v>112.3</v>
      </c>
      <c r="N22" s="10">
        <v>4</v>
      </c>
      <c r="O22" s="10">
        <v>3.5</v>
      </c>
    </row>
    <row r="23" spans="1:15" x14ac:dyDescent="0.25">
      <c r="A23" s="15" t="s">
        <v>28</v>
      </c>
      <c r="B23" s="10">
        <v>-39.700000000000003</v>
      </c>
      <c r="C23" s="10">
        <v>-42.9</v>
      </c>
      <c r="D23" s="10">
        <v>3.2</v>
      </c>
      <c r="E23" s="10">
        <v>8</v>
      </c>
      <c r="F23" s="5"/>
      <c r="G23" s="10">
        <v>39.700000000000003</v>
      </c>
      <c r="H23" s="10">
        <v>43</v>
      </c>
      <c r="I23" s="10">
        <v>-3.3</v>
      </c>
      <c r="J23" s="8">
        <v>8.4</v>
      </c>
      <c r="K23" s="5"/>
      <c r="L23" s="10">
        <v>0</v>
      </c>
      <c r="M23" s="10">
        <v>0.1</v>
      </c>
      <c r="N23" s="10">
        <v>-0.1</v>
      </c>
      <c r="O23" s="9" t="s">
        <v>29</v>
      </c>
    </row>
    <row r="24" spans="1:15" x14ac:dyDescent="0.25">
      <c r="A24" s="16" t="s">
        <v>30</v>
      </c>
      <c r="B24" s="12">
        <v>1008.1</v>
      </c>
      <c r="C24" s="12">
        <v>992.8</v>
      </c>
      <c r="D24" s="12">
        <v>15.3</v>
      </c>
      <c r="E24" s="17">
        <v>1.5</v>
      </c>
      <c r="F24" s="5"/>
      <c r="G24" s="12">
        <v>171.4</v>
      </c>
      <c r="H24" s="12">
        <v>168.1</v>
      </c>
      <c r="I24" s="12">
        <v>3.3</v>
      </c>
      <c r="J24" s="18">
        <v>1.9</v>
      </c>
      <c r="K24" s="5"/>
      <c r="L24" s="12">
        <v>1179.5</v>
      </c>
      <c r="M24" s="12">
        <v>1160.9000000000001</v>
      </c>
      <c r="N24" s="12">
        <v>18.5</v>
      </c>
      <c r="O24" s="17">
        <v>1.6</v>
      </c>
    </row>
    <row r="25" spans="1:15" ht="7.5" customHeight="1" x14ac:dyDescent="0.25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1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15" t="s">
        <v>32</v>
      </c>
      <c r="B27" s="7">
        <v>48.4</v>
      </c>
      <c r="C27" s="7">
        <v>48.3</v>
      </c>
      <c r="D27" s="7">
        <v>0.1</v>
      </c>
      <c r="E27" s="10">
        <v>0.1</v>
      </c>
      <c r="F27" s="5"/>
      <c r="G27" s="7">
        <v>0</v>
      </c>
      <c r="H27" s="7">
        <v>0.1</v>
      </c>
      <c r="I27" s="7">
        <v>0</v>
      </c>
      <c r="J27" s="8">
        <v>29.7</v>
      </c>
      <c r="K27" s="5"/>
      <c r="L27" s="7">
        <v>48.4</v>
      </c>
      <c r="M27" s="7">
        <v>48.4</v>
      </c>
      <c r="N27" s="7">
        <v>0</v>
      </c>
      <c r="O27" s="10">
        <v>0.1</v>
      </c>
    </row>
    <row r="28" spans="1:15" x14ac:dyDescent="0.25">
      <c r="A28" s="15" t="s">
        <v>33</v>
      </c>
      <c r="B28" s="10">
        <v>16.3</v>
      </c>
      <c r="C28" s="10">
        <v>15.9</v>
      </c>
      <c r="D28" s="10">
        <v>0.4</v>
      </c>
      <c r="E28" s="10">
        <v>2.6</v>
      </c>
      <c r="F28" s="5"/>
      <c r="G28" s="10">
        <v>0</v>
      </c>
      <c r="H28" s="10">
        <v>0.4</v>
      </c>
      <c r="I28" s="10">
        <v>-0.4</v>
      </c>
      <c r="J28" s="9" t="s">
        <v>29</v>
      </c>
      <c r="K28" s="5"/>
      <c r="L28" s="10">
        <v>16.3</v>
      </c>
      <c r="M28" s="10">
        <v>16.3</v>
      </c>
      <c r="N28" s="10">
        <v>0.1</v>
      </c>
      <c r="O28" s="10">
        <v>0.3</v>
      </c>
    </row>
    <row r="29" spans="1:15" x14ac:dyDescent="0.25">
      <c r="A29" s="15" t="s">
        <v>34</v>
      </c>
      <c r="B29" s="10">
        <v>0</v>
      </c>
      <c r="C29" s="10">
        <v>1.5</v>
      </c>
      <c r="D29" s="10">
        <v>-1.6</v>
      </c>
      <c r="E29" s="9" t="s">
        <v>29</v>
      </c>
      <c r="F29" s="5"/>
      <c r="G29" s="10">
        <v>1</v>
      </c>
      <c r="H29" s="10">
        <v>0.9</v>
      </c>
      <c r="I29" s="10">
        <v>0.1</v>
      </c>
      <c r="J29" s="10">
        <v>7</v>
      </c>
      <c r="K29" s="5"/>
      <c r="L29" s="10">
        <v>0.9</v>
      </c>
      <c r="M29" s="10">
        <v>2.4</v>
      </c>
      <c r="N29" s="10">
        <v>-1.5</v>
      </c>
      <c r="O29" s="9" t="s">
        <v>29</v>
      </c>
    </row>
    <row r="30" spans="1:15" x14ac:dyDescent="0.25">
      <c r="A30" s="15" t="s">
        <v>35</v>
      </c>
      <c r="B30" s="10">
        <v>33.799999999999997</v>
      </c>
      <c r="C30" s="10">
        <v>79.900000000000006</v>
      </c>
      <c r="D30" s="10">
        <v>-46.2</v>
      </c>
      <c r="E30" s="9" t="s">
        <v>29</v>
      </c>
      <c r="F30" s="5"/>
      <c r="G30" s="10">
        <v>0</v>
      </c>
      <c r="H30" s="10">
        <v>0.1</v>
      </c>
      <c r="I30" s="10">
        <v>-0.1</v>
      </c>
      <c r="J30" s="9" t="s">
        <v>15</v>
      </c>
      <c r="K30" s="5"/>
      <c r="L30" s="10">
        <v>33.799999999999997</v>
      </c>
      <c r="M30" s="10">
        <v>80</v>
      </c>
      <c r="N30" s="10">
        <v>-46.3</v>
      </c>
      <c r="O30" s="9" t="s">
        <v>29</v>
      </c>
    </row>
    <row r="31" spans="1:15" x14ac:dyDescent="0.25">
      <c r="A31" s="15" t="s">
        <v>36</v>
      </c>
      <c r="B31" s="10">
        <v>47</v>
      </c>
      <c r="C31" s="10">
        <v>51.6</v>
      </c>
      <c r="D31" s="10">
        <v>-4.5999999999999996</v>
      </c>
      <c r="E31" s="8">
        <v>9.8000000000000007</v>
      </c>
      <c r="F31" s="5"/>
      <c r="G31" s="10">
        <v>0</v>
      </c>
      <c r="H31" s="10">
        <v>0</v>
      </c>
      <c r="I31" s="10">
        <v>0</v>
      </c>
      <c r="J31" s="9" t="s">
        <v>15</v>
      </c>
      <c r="K31" s="5"/>
      <c r="L31" s="10">
        <v>47</v>
      </c>
      <c r="M31" s="10">
        <v>51.6</v>
      </c>
      <c r="N31" s="10">
        <v>-4.5999999999999996</v>
      </c>
      <c r="O31" s="8">
        <v>9.8000000000000007</v>
      </c>
    </row>
    <row r="32" spans="1:15" x14ac:dyDescent="0.25">
      <c r="A32" s="15" t="s">
        <v>37</v>
      </c>
      <c r="B32" s="10">
        <v>90.3</v>
      </c>
      <c r="C32" s="10">
        <v>77.400000000000006</v>
      </c>
      <c r="D32" s="10">
        <v>12.9</v>
      </c>
      <c r="E32" s="10">
        <v>14.2</v>
      </c>
      <c r="F32" s="5"/>
      <c r="G32" s="10">
        <v>6.5</v>
      </c>
      <c r="H32" s="10">
        <v>7.8</v>
      </c>
      <c r="I32" s="10">
        <v>-1.3</v>
      </c>
      <c r="J32" s="8">
        <v>19.8</v>
      </c>
      <c r="K32" s="5"/>
      <c r="L32" s="10">
        <v>96.8</v>
      </c>
      <c r="M32" s="10">
        <v>85.2</v>
      </c>
      <c r="N32" s="10">
        <v>11.6</v>
      </c>
      <c r="O32" s="10">
        <v>12</v>
      </c>
    </row>
    <row r="33" spans="1:15" x14ac:dyDescent="0.25">
      <c r="A33" s="15" t="s">
        <v>38</v>
      </c>
      <c r="B33" s="10">
        <v>76.099999999999994</v>
      </c>
      <c r="C33" s="10">
        <v>62.5</v>
      </c>
      <c r="D33" s="10">
        <v>13.6</v>
      </c>
      <c r="E33" s="10">
        <v>17.899999999999999</v>
      </c>
      <c r="F33" s="5"/>
      <c r="G33" s="10">
        <v>13.7</v>
      </c>
      <c r="H33" s="10">
        <v>-2.4</v>
      </c>
      <c r="I33" s="10">
        <v>16</v>
      </c>
      <c r="J33" s="9" t="s">
        <v>39</v>
      </c>
      <c r="K33" s="5"/>
      <c r="L33" s="10">
        <v>89.7</v>
      </c>
      <c r="M33" s="10">
        <v>60.1</v>
      </c>
      <c r="N33" s="10">
        <v>29.6</v>
      </c>
      <c r="O33" s="10">
        <v>33</v>
      </c>
    </row>
    <row r="34" spans="1:15" x14ac:dyDescent="0.25">
      <c r="A34" s="15" t="s">
        <v>40</v>
      </c>
      <c r="B34" s="10">
        <v>57.6</v>
      </c>
      <c r="C34" s="10">
        <v>53.9</v>
      </c>
      <c r="D34" s="10">
        <v>3.7</v>
      </c>
      <c r="E34" s="10">
        <v>6.4</v>
      </c>
      <c r="F34" s="5"/>
      <c r="G34" s="10">
        <v>7.6</v>
      </c>
      <c r="H34" s="10">
        <v>11</v>
      </c>
      <c r="I34" s="10">
        <v>-3.4</v>
      </c>
      <c r="J34" s="8">
        <v>45</v>
      </c>
      <c r="K34" s="5"/>
      <c r="L34" s="10">
        <v>65.099999999999994</v>
      </c>
      <c r="M34" s="10">
        <v>64.900000000000006</v>
      </c>
      <c r="N34" s="10">
        <v>0.3</v>
      </c>
      <c r="O34" s="10">
        <v>0.4</v>
      </c>
    </row>
    <row r="35" spans="1:15" x14ac:dyDescent="0.25">
      <c r="A35" s="15" t="s">
        <v>41</v>
      </c>
      <c r="B35" s="10">
        <v>25</v>
      </c>
      <c r="C35" s="10">
        <v>25</v>
      </c>
      <c r="D35" s="10">
        <v>0.1</v>
      </c>
      <c r="E35" s="10">
        <v>0.3</v>
      </c>
      <c r="F35" s="19"/>
      <c r="G35" s="10">
        <v>0.4</v>
      </c>
      <c r="H35" s="10">
        <v>1.2</v>
      </c>
      <c r="I35" s="10">
        <v>-0.8</v>
      </c>
      <c r="J35" s="9" t="s">
        <v>29</v>
      </c>
      <c r="K35" s="19"/>
      <c r="L35" s="10">
        <v>25.5</v>
      </c>
      <c r="M35" s="10">
        <v>26.2</v>
      </c>
      <c r="N35" s="10">
        <v>-0.7</v>
      </c>
      <c r="O35" s="8">
        <v>2.8</v>
      </c>
    </row>
    <row r="36" spans="1:15" x14ac:dyDescent="0.25">
      <c r="A36" s="16" t="s">
        <v>42</v>
      </c>
      <c r="B36" s="12">
        <v>394.4</v>
      </c>
      <c r="C36" s="12">
        <v>416</v>
      </c>
      <c r="D36" s="12">
        <v>-21.6</v>
      </c>
      <c r="E36" s="11">
        <v>5.5</v>
      </c>
      <c r="F36" s="5"/>
      <c r="G36" s="12">
        <v>29.2</v>
      </c>
      <c r="H36" s="12">
        <v>19</v>
      </c>
      <c r="I36" s="12">
        <v>10.1</v>
      </c>
      <c r="J36" s="18">
        <v>34.700000000000003</v>
      </c>
      <c r="K36" s="5"/>
      <c r="L36" s="12">
        <v>423.5</v>
      </c>
      <c r="M36" s="12">
        <v>435.1</v>
      </c>
      <c r="N36" s="12">
        <v>-11.5</v>
      </c>
      <c r="O36" s="11">
        <v>2.7</v>
      </c>
    </row>
    <row r="37" spans="1:15" ht="7.5" customHeight="1" x14ac:dyDescent="0.25">
      <c r="A37" s="1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14" t="s">
        <v>43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15" t="s">
        <v>44</v>
      </c>
      <c r="B39" s="7">
        <v>-4</v>
      </c>
      <c r="C39" s="7">
        <v>-15.5</v>
      </c>
      <c r="D39" s="7">
        <v>11.5</v>
      </c>
      <c r="E39" s="9" t="s">
        <v>39</v>
      </c>
      <c r="F39" s="5"/>
      <c r="G39" s="7">
        <v>0</v>
      </c>
      <c r="H39" s="7">
        <v>0</v>
      </c>
      <c r="I39" s="7">
        <v>0</v>
      </c>
      <c r="J39" s="9" t="s">
        <v>15</v>
      </c>
      <c r="K39" s="5"/>
      <c r="L39" s="7">
        <v>-4</v>
      </c>
      <c r="M39" s="7">
        <v>-15.5</v>
      </c>
      <c r="N39" s="7">
        <v>11.5</v>
      </c>
      <c r="O39" s="9" t="s">
        <v>45</v>
      </c>
    </row>
    <row r="40" spans="1:15" x14ac:dyDescent="0.25">
      <c r="A40" s="15" t="s">
        <v>46</v>
      </c>
      <c r="B40" s="10">
        <v>0</v>
      </c>
      <c r="C40" s="10">
        <v>0</v>
      </c>
      <c r="D40" s="10">
        <v>0</v>
      </c>
      <c r="E40" s="9" t="s">
        <v>15</v>
      </c>
      <c r="F40" s="5"/>
      <c r="G40" s="10">
        <v>0</v>
      </c>
      <c r="H40" s="10">
        <v>0</v>
      </c>
      <c r="I40" s="10">
        <v>0</v>
      </c>
      <c r="J40" s="9" t="s">
        <v>15</v>
      </c>
      <c r="K40" s="5"/>
      <c r="L40" s="10">
        <v>0</v>
      </c>
      <c r="M40" s="10">
        <v>0</v>
      </c>
      <c r="N40" s="10">
        <v>0</v>
      </c>
      <c r="O40" s="9" t="s">
        <v>15</v>
      </c>
    </row>
    <row r="41" spans="1:15" x14ac:dyDescent="0.25">
      <c r="A41" s="16" t="s">
        <v>47</v>
      </c>
      <c r="B41" s="12">
        <v>-4</v>
      </c>
      <c r="C41" s="12">
        <v>-15.5</v>
      </c>
      <c r="D41" s="12">
        <v>11.5</v>
      </c>
      <c r="E41" s="9" t="s">
        <v>39</v>
      </c>
      <c r="F41" s="5"/>
      <c r="G41" s="12">
        <v>0</v>
      </c>
      <c r="H41" s="12">
        <v>0</v>
      </c>
      <c r="I41" s="12">
        <v>0</v>
      </c>
      <c r="J41" s="20" t="s">
        <v>15</v>
      </c>
      <c r="K41" s="5"/>
      <c r="L41" s="12">
        <v>-4</v>
      </c>
      <c r="M41" s="12">
        <v>-15.5</v>
      </c>
      <c r="N41" s="12">
        <v>11.5</v>
      </c>
      <c r="O41" s="20" t="s">
        <v>45</v>
      </c>
    </row>
    <row r="42" spans="1:15" ht="7.5" customHeight="1" x14ac:dyDescent="0.25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4" t="s">
        <v>48</v>
      </c>
      <c r="B43" s="12">
        <v>1398.4</v>
      </c>
      <c r="C43" s="12">
        <v>1393.4</v>
      </c>
      <c r="D43" s="12">
        <v>5.0999999999999996</v>
      </c>
      <c r="E43" s="21">
        <v>0.4</v>
      </c>
      <c r="F43" s="5"/>
      <c r="G43" s="12">
        <v>200.6</v>
      </c>
      <c r="H43" s="12">
        <v>187.2</v>
      </c>
      <c r="I43" s="12">
        <v>13.4</v>
      </c>
      <c r="J43" s="21">
        <v>6.7</v>
      </c>
      <c r="K43" s="5"/>
      <c r="L43" s="12">
        <v>1599</v>
      </c>
      <c r="M43" s="12">
        <v>1580.5</v>
      </c>
      <c r="N43" s="12">
        <v>18.5</v>
      </c>
      <c r="O43" s="21">
        <v>1.2</v>
      </c>
    </row>
    <row r="44" spans="1:15" ht="7.5" customHeight="1" x14ac:dyDescent="0.25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15" t="s">
        <v>49</v>
      </c>
      <c r="B45" s="7">
        <v>302.39999999999998</v>
      </c>
      <c r="C45" s="7">
        <v>309.8</v>
      </c>
      <c r="D45" s="7">
        <v>-7.4</v>
      </c>
      <c r="E45" s="8">
        <v>2.4</v>
      </c>
      <c r="F45" s="5"/>
      <c r="G45" s="7">
        <v>0</v>
      </c>
      <c r="H45" s="7">
        <v>0</v>
      </c>
      <c r="I45" s="7">
        <v>0</v>
      </c>
      <c r="J45" s="9" t="s">
        <v>15</v>
      </c>
      <c r="K45" s="5"/>
      <c r="L45" s="7">
        <v>302.39999999999998</v>
      </c>
      <c r="M45" s="7">
        <v>309.8</v>
      </c>
      <c r="N45" s="7">
        <v>-7.4</v>
      </c>
      <c r="O45" s="8">
        <v>2.4</v>
      </c>
    </row>
    <row r="46" spans="1:15" x14ac:dyDescent="0.25">
      <c r="A46" s="15" t="s">
        <v>50</v>
      </c>
      <c r="B46" s="10">
        <v>0</v>
      </c>
      <c r="C46" s="10">
        <v>0</v>
      </c>
      <c r="D46" s="10">
        <v>0</v>
      </c>
      <c r="E46" s="9" t="s">
        <v>15</v>
      </c>
      <c r="F46" s="5"/>
      <c r="G46" s="10">
        <v>0</v>
      </c>
      <c r="H46" s="10">
        <v>0</v>
      </c>
      <c r="I46" s="10">
        <v>0</v>
      </c>
      <c r="J46" s="9" t="s">
        <v>15</v>
      </c>
      <c r="K46" s="5"/>
      <c r="L46" s="10">
        <v>0</v>
      </c>
      <c r="M46" s="10">
        <v>0</v>
      </c>
      <c r="N46" s="10">
        <v>0</v>
      </c>
      <c r="O46" s="9" t="s">
        <v>15</v>
      </c>
    </row>
    <row r="47" spans="1:15" x14ac:dyDescent="0.25">
      <c r="A47" s="15" t="s">
        <v>51</v>
      </c>
      <c r="B47" s="10">
        <v>0</v>
      </c>
      <c r="C47" s="10">
        <v>0</v>
      </c>
      <c r="D47" s="10">
        <v>0</v>
      </c>
      <c r="E47" s="10">
        <v>100</v>
      </c>
      <c r="F47" s="5"/>
      <c r="G47" s="10">
        <v>0</v>
      </c>
      <c r="H47" s="10">
        <v>0</v>
      </c>
      <c r="I47" s="10">
        <v>0</v>
      </c>
      <c r="J47" s="9" t="s">
        <v>15</v>
      </c>
      <c r="K47" s="5"/>
      <c r="L47" s="10">
        <v>0</v>
      </c>
      <c r="M47" s="10">
        <v>0</v>
      </c>
      <c r="N47" s="10">
        <v>0</v>
      </c>
      <c r="O47" s="10">
        <v>100</v>
      </c>
    </row>
    <row r="48" spans="1:15" x14ac:dyDescent="0.25">
      <c r="A48" s="15" t="s">
        <v>52</v>
      </c>
      <c r="B48" s="10">
        <v>1</v>
      </c>
      <c r="C48" s="10">
        <v>1.7</v>
      </c>
      <c r="D48" s="10">
        <v>-0.7</v>
      </c>
      <c r="E48" s="8">
        <v>71.400000000000006</v>
      </c>
      <c r="F48" s="5"/>
      <c r="G48" s="10">
        <v>0</v>
      </c>
      <c r="H48" s="10">
        <v>0</v>
      </c>
      <c r="I48" s="10">
        <v>0</v>
      </c>
      <c r="J48" s="9" t="s">
        <v>15</v>
      </c>
      <c r="K48" s="5"/>
      <c r="L48" s="10">
        <v>1</v>
      </c>
      <c r="M48" s="10">
        <v>1.7</v>
      </c>
      <c r="N48" s="10">
        <v>-0.7</v>
      </c>
      <c r="O48" s="8">
        <v>71.400000000000006</v>
      </c>
    </row>
    <row r="49" spans="1:15" x14ac:dyDescent="0.25">
      <c r="A49" s="15" t="s">
        <v>53</v>
      </c>
      <c r="B49" s="10">
        <v>0</v>
      </c>
      <c r="C49" s="10">
        <v>3.9</v>
      </c>
      <c r="D49" s="10">
        <v>-3.8</v>
      </c>
      <c r="E49" s="9" t="s">
        <v>29</v>
      </c>
      <c r="F49" s="5"/>
      <c r="G49" s="10">
        <v>0</v>
      </c>
      <c r="H49" s="10">
        <v>0</v>
      </c>
      <c r="I49" s="10">
        <v>0</v>
      </c>
      <c r="J49" s="9" t="s">
        <v>15</v>
      </c>
      <c r="K49" s="5"/>
      <c r="L49" s="10">
        <v>0</v>
      </c>
      <c r="M49" s="10">
        <v>3.9</v>
      </c>
      <c r="N49" s="10">
        <v>-3.8</v>
      </c>
      <c r="O49" s="9" t="s">
        <v>29</v>
      </c>
    </row>
    <row r="50" spans="1:15" x14ac:dyDescent="0.25">
      <c r="A50" s="15" t="s">
        <v>54</v>
      </c>
      <c r="B50" s="10">
        <v>0.4</v>
      </c>
      <c r="C50" s="10">
        <v>0.2</v>
      </c>
      <c r="D50" s="10">
        <v>0.2</v>
      </c>
      <c r="E50" s="10">
        <v>59.6</v>
      </c>
      <c r="F50" s="5"/>
      <c r="G50" s="10">
        <v>0</v>
      </c>
      <c r="H50" s="10">
        <v>0</v>
      </c>
      <c r="I50" s="10">
        <v>0</v>
      </c>
      <c r="J50" s="9" t="s">
        <v>15</v>
      </c>
      <c r="K50" s="5"/>
      <c r="L50" s="10">
        <v>0.4</v>
      </c>
      <c r="M50" s="10">
        <v>0.2</v>
      </c>
      <c r="N50" s="10">
        <v>0.2</v>
      </c>
      <c r="O50" s="10">
        <v>59.6</v>
      </c>
    </row>
    <row r="51" spans="1:15" ht="7.5" customHeight="1" x14ac:dyDescent="0.25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4" t="s">
        <v>55</v>
      </c>
      <c r="B52" s="12">
        <v>1702.3</v>
      </c>
      <c r="C52" s="12">
        <v>1708.9</v>
      </c>
      <c r="D52" s="12">
        <v>-6.6</v>
      </c>
      <c r="E52" s="11">
        <v>0.4</v>
      </c>
      <c r="F52" s="5"/>
      <c r="G52" s="12">
        <v>200.6</v>
      </c>
      <c r="H52" s="12">
        <v>187.2</v>
      </c>
      <c r="I52" s="12">
        <v>13.4</v>
      </c>
      <c r="J52" s="21">
        <v>6.7</v>
      </c>
      <c r="K52" s="5"/>
      <c r="L52" s="12">
        <v>1902.8</v>
      </c>
      <c r="M52" s="12">
        <v>1896</v>
      </c>
      <c r="N52" s="12">
        <v>6.8</v>
      </c>
      <c r="O52" s="21">
        <v>0.4</v>
      </c>
    </row>
    <row r="53" spans="1:15" ht="7.5" customHeight="1" x14ac:dyDescent="0.25">
      <c r="A53" s="1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15" t="s">
        <v>56</v>
      </c>
      <c r="B54" s="9" t="s">
        <v>57</v>
      </c>
      <c r="C54" s="9" t="s">
        <v>58</v>
      </c>
      <c r="D54" s="9" t="s">
        <v>59</v>
      </c>
      <c r="E54" s="9" t="s">
        <v>60</v>
      </c>
      <c r="F54" s="5"/>
      <c r="G54" s="9" t="s">
        <v>61</v>
      </c>
      <c r="H54" s="9" t="s">
        <v>61</v>
      </c>
      <c r="I54" s="9" t="s">
        <v>61</v>
      </c>
      <c r="J54" s="9" t="s">
        <v>62</v>
      </c>
      <c r="K54" s="5"/>
      <c r="L54" s="9" t="s">
        <v>57</v>
      </c>
      <c r="M54" s="9" t="s">
        <v>58</v>
      </c>
      <c r="N54" s="9" t="s">
        <v>59</v>
      </c>
      <c r="O54" s="9" t="s">
        <v>60</v>
      </c>
    </row>
    <row r="55" spans="1:15" ht="7.5" customHeight="1" x14ac:dyDescent="0.25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4" t="s">
        <v>63</v>
      </c>
      <c r="B56" s="20" t="s">
        <v>64</v>
      </c>
      <c r="C56" s="20" t="s">
        <v>65</v>
      </c>
      <c r="D56" s="20" t="s">
        <v>66</v>
      </c>
      <c r="E56" s="20" t="s">
        <v>67</v>
      </c>
      <c r="F56" s="5"/>
      <c r="G56" s="20" t="s">
        <v>68</v>
      </c>
      <c r="H56" s="20" t="s">
        <v>69</v>
      </c>
      <c r="I56" s="20" t="s">
        <v>70</v>
      </c>
      <c r="J56" s="20" t="s">
        <v>71</v>
      </c>
      <c r="K56" s="5"/>
      <c r="L56" s="20" t="s">
        <v>72</v>
      </c>
      <c r="M56" s="20" t="s">
        <v>73</v>
      </c>
      <c r="N56" s="20" t="s">
        <v>74</v>
      </c>
      <c r="O56" s="20" t="s">
        <v>75</v>
      </c>
    </row>
    <row r="57" spans="1:15" ht="7.5" customHeight="1" x14ac:dyDescent="0.25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4" t="s">
        <v>76</v>
      </c>
      <c r="B58" s="20" t="s">
        <v>77</v>
      </c>
      <c r="C58" s="20" t="s">
        <v>78</v>
      </c>
      <c r="D58" s="20" t="s">
        <v>79</v>
      </c>
      <c r="E58" s="20" t="s">
        <v>80</v>
      </c>
      <c r="F58" s="5"/>
      <c r="G58" s="20" t="s">
        <v>61</v>
      </c>
      <c r="H58" s="20" t="s">
        <v>61</v>
      </c>
      <c r="I58" s="20" t="s">
        <v>61</v>
      </c>
      <c r="J58" s="22" t="s">
        <v>81</v>
      </c>
      <c r="K58" s="5"/>
      <c r="L58" s="20" t="s">
        <v>77</v>
      </c>
      <c r="M58" s="20" t="s">
        <v>78</v>
      </c>
      <c r="N58" s="20" t="s">
        <v>79</v>
      </c>
      <c r="O58" s="20" t="s">
        <v>82</v>
      </c>
    </row>
    <row r="59" spans="1:15" ht="7.5" customHeight="1" x14ac:dyDescent="0.25">
      <c r="A59" s="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4" t="s">
        <v>83</v>
      </c>
      <c r="B60" s="12">
        <v>876.7</v>
      </c>
      <c r="C60" s="12">
        <v>948.6</v>
      </c>
      <c r="D60" s="12">
        <f>C60-B60</f>
        <v>71.899999999999977</v>
      </c>
      <c r="E60" s="35">
        <v>8.1999999999999993</v>
      </c>
      <c r="F60" s="5"/>
      <c r="G60" s="12">
        <v>0</v>
      </c>
      <c r="H60" s="12">
        <v>0</v>
      </c>
      <c r="I60" s="12">
        <v>0</v>
      </c>
      <c r="J60" s="20" t="s">
        <v>15</v>
      </c>
      <c r="K60" s="5"/>
      <c r="L60" s="12">
        <f>B60</f>
        <v>876.7</v>
      </c>
      <c r="M60" s="12">
        <v>948.6</v>
      </c>
      <c r="N60" s="12">
        <f>M60-L60</f>
        <v>71.899999999999977</v>
      </c>
      <c r="O60" s="20">
        <v>8.1999999999999993</v>
      </c>
    </row>
    <row r="61" spans="1:15" ht="18" customHeight="1" x14ac:dyDescent="0.25">
      <c r="A61" s="4" t="s">
        <v>84</v>
      </c>
      <c r="B61" s="21">
        <v>238.3</v>
      </c>
      <c r="C61" s="21">
        <v>225.6</v>
      </c>
      <c r="D61" s="21">
        <v>12.7</v>
      </c>
      <c r="E61" s="21">
        <v>5.3</v>
      </c>
      <c r="F61" s="5"/>
      <c r="G61" s="21">
        <v>0</v>
      </c>
      <c r="H61" s="21">
        <v>0</v>
      </c>
      <c r="I61" s="21">
        <v>0</v>
      </c>
      <c r="J61" s="20" t="s">
        <v>15</v>
      </c>
      <c r="K61" s="5"/>
      <c r="L61" s="23">
        <v>238.3</v>
      </c>
      <c r="M61" s="23">
        <v>225.6</v>
      </c>
      <c r="N61" s="23">
        <v>12.7</v>
      </c>
      <c r="O61" s="21">
        <v>5.3</v>
      </c>
    </row>
    <row r="62" spans="1:15" ht="7.5" customHeight="1" x14ac:dyDescent="0.25">
      <c r="A62" s="1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24" t="s">
        <v>85</v>
      </c>
      <c r="B63" s="19"/>
      <c r="C63" s="19"/>
      <c r="D63" s="19"/>
      <c r="E63" s="5"/>
      <c r="F63" s="19"/>
      <c r="G63" s="19"/>
      <c r="H63" s="19"/>
      <c r="I63" s="19"/>
      <c r="J63" s="5"/>
      <c r="K63" s="19"/>
      <c r="L63" s="19"/>
      <c r="M63" s="19"/>
      <c r="N63" s="19"/>
      <c r="O63" s="5"/>
    </row>
    <row r="64" spans="1:15" x14ac:dyDescent="0.25">
      <c r="A64" s="28" t="s">
        <v>86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9" t="s">
        <v>87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5">
      <c r="A66" s="25"/>
      <c r="B66" s="25"/>
      <c r="C66" s="25"/>
      <c r="D66" s="25"/>
      <c r="E66" s="25"/>
      <c r="F66" s="26"/>
      <c r="G66" s="25"/>
      <c r="H66" s="25"/>
      <c r="I66" s="25"/>
      <c r="J66" s="25"/>
      <c r="K66" s="26"/>
      <c r="L66" s="25"/>
      <c r="M66" s="25"/>
      <c r="N66" s="25"/>
      <c r="O66" s="5"/>
    </row>
    <row r="67" spans="1:15" x14ac:dyDescent="0.25">
      <c r="A67" s="25"/>
      <c r="B67" s="25"/>
      <c r="C67" s="25"/>
      <c r="D67" s="25"/>
      <c r="E67" s="25"/>
      <c r="F67" s="26"/>
      <c r="G67" s="25"/>
      <c r="H67" s="25"/>
      <c r="I67" s="25"/>
      <c r="J67" s="25"/>
      <c r="K67" s="26"/>
      <c r="L67" s="25"/>
      <c r="M67" s="25"/>
      <c r="N67" s="25"/>
      <c r="O67" s="5"/>
    </row>
  </sheetData>
  <mergeCells count="10">
    <mergeCell ref="A1:O1"/>
    <mergeCell ref="A2:O2"/>
    <mergeCell ref="A3:O3"/>
    <mergeCell ref="A4:O4"/>
    <mergeCell ref="A5:O5"/>
    <mergeCell ref="B6:E6"/>
    <mergeCell ref="G6:J6"/>
    <mergeCell ref="L6:O6"/>
    <mergeCell ref="A64:O64"/>
    <mergeCell ref="A65:O65"/>
  </mergeCells>
  <printOptions horizontalCentered="1" verticalCentered="1"/>
  <pageMargins left="0.45" right="0.45" top="0.5" bottom="0.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7"/>
  <sheetViews>
    <sheetView showGridLines="0" tabSelected="1" workbookViewId="0">
      <pane xSplit="1" ySplit="7" topLeftCell="J57" activePane="bottomRight" state="frozen"/>
      <selection pane="topRight" activeCell="B1" sqref="B1"/>
      <selection pane="bottomLeft" activeCell="A8" sqref="A8"/>
      <selection pane="bottomRight" activeCell="O60" sqref="O60"/>
    </sheetView>
  </sheetViews>
  <sheetFormatPr defaultRowHeight="15" x14ac:dyDescent="0.25"/>
  <cols>
    <col min="1" max="1" width="46.42578125" customWidth="1"/>
    <col min="2" max="4" width="11.42578125" customWidth="1"/>
    <col min="5" max="5" width="10" customWidth="1"/>
    <col min="6" max="6" width="4.28515625" customWidth="1"/>
    <col min="7" max="8" width="11.42578125" customWidth="1"/>
    <col min="9" max="9" width="10.7109375" customWidth="1"/>
    <col min="10" max="10" width="10" customWidth="1"/>
    <col min="11" max="11" width="4.28515625" customWidth="1"/>
    <col min="12" max="14" width="11.42578125" customWidth="1"/>
    <col min="15" max="15" width="10" customWidth="1"/>
  </cols>
  <sheetData>
    <row r="1" spans="1:15" ht="17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6.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33" t="s">
        <v>88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25">
      <c r="A6" s="1"/>
      <c r="B6" s="27" t="s">
        <v>5</v>
      </c>
      <c r="C6" s="27"/>
      <c r="D6" s="27"/>
      <c r="E6" s="27"/>
      <c r="F6" s="1"/>
      <c r="G6" s="27" t="s">
        <v>6</v>
      </c>
      <c r="H6" s="27"/>
      <c r="I6" s="27"/>
      <c r="J6" s="27"/>
      <c r="K6" s="1"/>
      <c r="L6" s="27" t="s">
        <v>7</v>
      </c>
      <c r="M6" s="27"/>
      <c r="N6" s="27"/>
      <c r="O6" s="27"/>
    </row>
    <row r="7" spans="1:15" ht="23.85" customHeight="1" x14ac:dyDescent="0.25">
      <c r="A7" s="1"/>
      <c r="B7" s="2" t="s">
        <v>8</v>
      </c>
      <c r="C7" s="2" t="s">
        <v>9</v>
      </c>
      <c r="D7" s="2" t="s">
        <v>10</v>
      </c>
      <c r="E7" s="2" t="s">
        <v>11</v>
      </c>
      <c r="F7" s="1"/>
      <c r="G7" s="2" t="s">
        <v>8</v>
      </c>
      <c r="H7" s="2" t="s">
        <v>9</v>
      </c>
      <c r="I7" s="2" t="s">
        <v>10</v>
      </c>
      <c r="J7" s="2" t="s">
        <v>11</v>
      </c>
      <c r="K7" s="3" t="s">
        <v>12</v>
      </c>
      <c r="L7" s="2" t="s">
        <v>8</v>
      </c>
      <c r="M7" s="2" t="s">
        <v>9</v>
      </c>
      <c r="N7" s="2" t="s">
        <v>10</v>
      </c>
      <c r="O7" s="2" t="s">
        <v>11</v>
      </c>
    </row>
    <row r="8" spans="1:15" x14ac:dyDescent="0.2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6" t="s">
        <v>14</v>
      </c>
      <c r="B9" s="7">
        <v>2860.2</v>
      </c>
      <c r="C9" s="7">
        <v>2811.9</v>
      </c>
      <c r="D9" s="7">
        <v>-48.4</v>
      </c>
      <c r="E9" s="8">
        <v>1.7</v>
      </c>
      <c r="F9" s="5"/>
      <c r="G9" s="7">
        <v>0</v>
      </c>
      <c r="H9" s="7">
        <v>0</v>
      </c>
      <c r="I9" s="7">
        <v>0</v>
      </c>
      <c r="J9" s="9" t="s">
        <v>15</v>
      </c>
      <c r="K9" s="5"/>
      <c r="L9" s="7">
        <v>2860.2</v>
      </c>
      <c r="M9" s="7">
        <v>2811.9</v>
      </c>
      <c r="N9" s="7">
        <v>-48.4</v>
      </c>
      <c r="O9" s="8">
        <v>1.7</v>
      </c>
    </row>
    <row r="10" spans="1:15" x14ac:dyDescent="0.25">
      <c r="A10" s="6" t="s">
        <v>16</v>
      </c>
      <c r="B10" s="10">
        <v>1482.5</v>
      </c>
      <c r="C10" s="10">
        <v>1462.6</v>
      </c>
      <c r="D10" s="10">
        <v>-20</v>
      </c>
      <c r="E10" s="11">
        <v>1.3</v>
      </c>
      <c r="F10" s="5"/>
      <c r="G10" s="10">
        <v>0</v>
      </c>
      <c r="H10" s="10">
        <v>0</v>
      </c>
      <c r="I10" s="10">
        <v>0</v>
      </c>
      <c r="J10" s="9" t="s">
        <v>15</v>
      </c>
      <c r="K10" s="5"/>
      <c r="L10" s="10">
        <v>1482.5</v>
      </c>
      <c r="M10" s="10">
        <v>1462.6</v>
      </c>
      <c r="N10" s="10">
        <v>-20</v>
      </c>
      <c r="O10" s="11">
        <v>1.3</v>
      </c>
    </row>
    <row r="11" spans="1:15" x14ac:dyDescent="0.25">
      <c r="A11" s="6" t="s">
        <v>17</v>
      </c>
      <c r="B11" s="10">
        <v>591.29999999999995</v>
      </c>
      <c r="C11" s="10">
        <v>597.9</v>
      </c>
      <c r="D11" s="10">
        <v>6.6</v>
      </c>
      <c r="E11" s="10">
        <v>1.1000000000000001</v>
      </c>
      <c r="F11" s="5"/>
      <c r="G11" s="10">
        <v>0</v>
      </c>
      <c r="H11" s="10">
        <v>0</v>
      </c>
      <c r="I11" s="10">
        <v>0</v>
      </c>
      <c r="J11" s="9" t="s">
        <v>15</v>
      </c>
      <c r="K11" s="5"/>
      <c r="L11" s="10">
        <v>591.29999999999995</v>
      </c>
      <c r="M11" s="10">
        <v>597.9</v>
      </c>
      <c r="N11" s="10">
        <v>6.6</v>
      </c>
      <c r="O11" s="10">
        <v>1.1000000000000001</v>
      </c>
    </row>
    <row r="12" spans="1:15" x14ac:dyDescent="0.25">
      <c r="A12" s="6" t="s">
        <v>18</v>
      </c>
      <c r="B12" s="10">
        <v>0</v>
      </c>
      <c r="C12" s="10">
        <v>0</v>
      </c>
      <c r="D12" s="10">
        <v>0</v>
      </c>
      <c r="E12" s="9" t="s">
        <v>15</v>
      </c>
      <c r="F12" s="5"/>
      <c r="G12" s="10">
        <v>1367.5</v>
      </c>
      <c r="H12" s="10">
        <v>1337.8</v>
      </c>
      <c r="I12" s="10">
        <v>-29.8</v>
      </c>
      <c r="J12" s="8">
        <v>2.2000000000000002</v>
      </c>
      <c r="K12" s="5"/>
      <c r="L12" s="10">
        <v>1367.5</v>
      </c>
      <c r="M12" s="10">
        <v>1337.8</v>
      </c>
      <c r="N12" s="10">
        <v>-29.8</v>
      </c>
      <c r="O12" s="8">
        <v>2.2000000000000002</v>
      </c>
    </row>
    <row r="13" spans="1:15" x14ac:dyDescent="0.25">
      <c r="A13" s="4" t="s">
        <v>19</v>
      </c>
      <c r="B13" s="12">
        <v>4934.1000000000004</v>
      </c>
      <c r="C13" s="12">
        <v>4872.3999999999996</v>
      </c>
      <c r="D13" s="12">
        <v>-61.7</v>
      </c>
      <c r="E13" s="11">
        <v>1.3</v>
      </c>
      <c r="F13" s="5"/>
      <c r="G13" s="12">
        <v>1367.5</v>
      </c>
      <c r="H13" s="12">
        <v>1337.8</v>
      </c>
      <c r="I13" s="12">
        <v>-29.8</v>
      </c>
      <c r="J13" s="11">
        <v>2.2000000000000002</v>
      </c>
      <c r="K13" s="5"/>
      <c r="L13" s="12">
        <v>6301.6</v>
      </c>
      <c r="M13" s="12">
        <v>6210.1</v>
      </c>
      <c r="N13" s="12">
        <v>-91.4</v>
      </c>
      <c r="O13" s="11">
        <v>1.5</v>
      </c>
    </row>
    <row r="14" spans="1:15" ht="7.5" customHeight="1" x14ac:dyDescent="0.25">
      <c r="A14" s="1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14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15" t="s">
        <v>22</v>
      </c>
      <c r="B17" s="7">
        <v>3558.1</v>
      </c>
      <c r="C17" s="7">
        <v>3447</v>
      </c>
      <c r="D17" s="7">
        <v>111.2</v>
      </c>
      <c r="E17" s="10">
        <v>3.1</v>
      </c>
      <c r="F17" s="5"/>
      <c r="G17" s="7">
        <v>463.9</v>
      </c>
      <c r="H17" s="7">
        <v>414.3</v>
      </c>
      <c r="I17" s="7">
        <v>49.6</v>
      </c>
      <c r="J17" s="10">
        <v>10.7</v>
      </c>
      <c r="K17" s="5"/>
      <c r="L17" s="7">
        <v>4022</v>
      </c>
      <c r="M17" s="7">
        <v>3861.3</v>
      </c>
      <c r="N17" s="7">
        <v>160.69999999999999</v>
      </c>
      <c r="O17" s="10">
        <v>4</v>
      </c>
    </row>
    <row r="18" spans="1:15" x14ac:dyDescent="0.25">
      <c r="A18" s="15" t="s">
        <v>23</v>
      </c>
      <c r="B18" s="10">
        <v>497.6</v>
      </c>
      <c r="C18" s="10">
        <v>649.9</v>
      </c>
      <c r="D18" s="10">
        <v>-152.30000000000001</v>
      </c>
      <c r="E18" s="8">
        <v>30.6</v>
      </c>
      <c r="F18" s="5"/>
      <c r="G18" s="10">
        <v>141.6</v>
      </c>
      <c r="H18" s="10">
        <v>165.4</v>
      </c>
      <c r="I18" s="10">
        <v>-23.7</v>
      </c>
      <c r="J18" s="8">
        <v>16.8</v>
      </c>
      <c r="K18" s="5"/>
      <c r="L18" s="10">
        <v>639.20000000000005</v>
      </c>
      <c r="M18" s="10">
        <v>815.3</v>
      </c>
      <c r="N18" s="10">
        <v>-176.1</v>
      </c>
      <c r="O18" s="8">
        <v>27.5</v>
      </c>
    </row>
    <row r="19" spans="1:15" x14ac:dyDescent="0.25">
      <c r="A19" s="15" t="s">
        <v>24</v>
      </c>
      <c r="B19" s="10">
        <v>1048.7</v>
      </c>
      <c r="C19" s="10">
        <v>1019.1</v>
      </c>
      <c r="D19" s="10">
        <v>29.6</v>
      </c>
      <c r="E19" s="10">
        <v>2.8</v>
      </c>
      <c r="F19" s="5"/>
      <c r="G19" s="10">
        <v>55.7</v>
      </c>
      <c r="H19" s="10">
        <v>50.1</v>
      </c>
      <c r="I19" s="10">
        <v>5.6</v>
      </c>
      <c r="J19" s="10">
        <v>10.1</v>
      </c>
      <c r="K19" s="5"/>
      <c r="L19" s="10">
        <v>1104.4000000000001</v>
      </c>
      <c r="M19" s="10">
        <v>1069.2</v>
      </c>
      <c r="N19" s="10">
        <v>35.200000000000003</v>
      </c>
      <c r="O19" s="10">
        <v>3.2</v>
      </c>
    </row>
    <row r="20" spans="1:15" x14ac:dyDescent="0.25">
      <c r="A20" s="15" t="s">
        <v>25</v>
      </c>
      <c r="B20" s="10">
        <v>522.29999999999995</v>
      </c>
      <c r="C20" s="10">
        <v>508.2</v>
      </c>
      <c r="D20" s="10">
        <v>14.1</v>
      </c>
      <c r="E20" s="10">
        <v>2.7</v>
      </c>
      <c r="F20" s="5"/>
      <c r="G20" s="10">
        <v>11.1</v>
      </c>
      <c r="H20" s="10">
        <v>9.5</v>
      </c>
      <c r="I20" s="10">
        <v>1.6</v>
      </c>
      <c r="J20" s="10">
        <v>14.3</v>
      </c>
      <c r="K20" s="5"/>
      <c r="L20" s="10">
        <v>533.4</v>
      </c>
      <c r="M20" s="10">
        <v>517.70000000000005</v>
      </c>
      <c r="N20" s="10">
        <v>15.7</v>
      </c>
      <c r="O20" s="10">
        <v>2.9</v>
      </c>
    </row>
    <row r="21" spans="1:15" x14ac:dyDescent="0.25">
      <c r="A21" s="15" t="s">
        <v>26</v>
      </c>
      <c r="B21" s="10">
        <v>813</v>
      </c>
      <c r="C21" s="10">
        <v>802.9</v>
      </c>
      <c r="D21" s="10">
        <v>10.1</v>
      </c>
      <c r="E21" s="10">
        <v>1.2</v>
      </c>
      <c r="F21" s="5"/>
      <c r="G21" s="10">
        <v>62.7</v>
      </c>
      <c r="H21" s="10">
        <v>62.8</v>
      </c>
      <c r="I21" s="10">
        <v>-0.2</v>
      </c>
      <c r="J21" s="8">
        <v>0.2</v>
      </c>
      <c r="K21" s="5"/>
      <c r="L21" s="10">
        <v>875.7</v>
      </c>
      <c r="M21" s="10">
        <v>865.8</v>
      </c>
      <c r="N21" s="10">
        <v>9.9</v>
      </c>
      <c r="O21" s="10">
        <v>1.1000000000000001</v>
      </c>
    </row>
    <row r="22" spans="1:15" x14ac:dyDescent="0.25">
      <c r="A22" s="15" t="s">
        <v>27</v>
      </c>
      <c r="B22" s="10">
        <v>632.9</v>
      </c>
      <c r="C22" s="10">
        <v>631.1</v>
      </c>
      <c r="D22" s="10">
        <v>1.8</v>
      </c>
      <c r="E22" s="10">
        <v>0.3</v>
      </c>
      <c r="F22" s="5"/>
      <c r="G22" s="10">
        <v>159.6</v>
      </c>
      <c r="H22" s="10">
        <v>157.6</v>
      </c>
      <c r="I22" s="10">
        <v>2.1</v>
      </c>
      <c r="J22" s="10">
        <v>1.3</v>
      </c>
      <c r="K22" s="5"/>
      <c r="L22" s="10">
        <v>792.5</v>
      </c>
      <c r="M22" s="10">
        <v>788.6</v>
      </c>
      <c r="N22" s="10">
        <v>3.9</v>
      </c>
      <c r="O22" s="10">
        <v>0.5</v>
      </c>
    </row>
    <row r="23" spans="1:15" x14ac:dyDescent="0.25">
      <c r="A23" s="15" t="s">
        <v>28</v>
      </c>
      <c r="B23" s="10">
        <v>-274.8</v>
      </c>
      <c r="C23" s="10">
        <v>-302.89999999999998</v>
      </c>
      <c r="D23" s="10">
        <v>28.2</v>
      </c>
      <c r="E23" s="10">
        <v>10.3</v>
      </c>
      <c r="F23" s="5"/>
      <c r="G23" s="10">
        <v>274.60000000000002</v>
      </c>
      <c r="H23" s="10">
        <v>302.8</v>
      </c>
      <c r="I23" s="10">
        <v>-28.2</v>
      </c>
      <c r="J23" s="8">
        <v>10.3</v>
      </c>
      <c r="K23" s="5"/>
      <c r="L23" s="10">
        <v>-0.1</v>
      </c>
      <c r="M23" s="10">
        <v>-0.1</v>
      </c>
      <c r="N23" s="10">
        <v>0</v>
      </c>
      <c r="O23" s="8">
        <v>5.7</v>
      </c>
    </row>
    <row r="24" spans="1:15" x14ac:dyDescent="0.25">
      <c r="A24" s="16" t="s">
        <v>30</v>
      </c>
      <c r="B24" s="12">
        <v>6797.8</v>
      </c>
      <c r="C24" s="12">
        <v>6755.3</v>
      </c>
      <c r="D24" s="12">
        <v>42.6</v>
      </c>
      <c r="E24" s="17">
        <v>0.6</v>
      </c>
      <c r="F24" s="5"/>
      <c r="G24" s="12">
        <v>1169.2</v>
      </c>
      <c r="H24" s="12">
        <v>1162.5</v>
      </c>
      <c r="I24" s="12">
        <v>6.8</v>
      </c>
      <c r="J24" s="18">
        <v>0.6</v>
      </c>
      <c r="K24" s="5"/>
      <c r="L24" s="12">
        <v>7967.1</v>
      </c>
      <c r="M24" s="12">
        <v>7917.7</v>
      </c>
      <c r="N24" s="12">
        <v>49.4</v>
      </c>
      <c r="O24" s="17">
        <v>0.6</v>
      </c>
    </row>
    <row r="25" spans="1:15" ht="7.5" customHeight="1" x14ac:dyDescent="0.25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1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15" t="s">
        <v>32</v>
      </c>
      <c r="B27" s="7">
        <v>327.9</v>
      </c>
      <c r="C27" s="7">
        <v>303.3</v>
      </c>
      <c r="D27" s="7">
        <v>24.6</v>
      </c>
      <c r="E27" s="10">
        <v>7.5</v>
      </c>
      <c r="F27" s="5"/>
      <c r="G27" s="7">
        <v>0.4</v>
      </c>
      <c r="H27" s="7">
        <v>0.4</v>
      </c>
      <c r="I27" s="7">
        <v>0</v>
      </c>
      <c r="J27" s="8">
        <v>11.9</v>
      </c>
      <c r="K27" s="5"/>
      <c r="L27" s="7">
        <v>328.2</v>
      </c>
      <c r="M27" s="7">
        <v>303.60000000000002</v>
      </c>
      <c r="N27" s="7">
        <v>24.6</v>
      </c>
      <c r="O27" s="10">
        <v>7.5</v>
      </c>
    </row>
    <row r="28" spans="1:15" x14ac:dyDescent="0.25">
      <c r="A28" s="15" t="s">
        <v>33</v>
      </c>
      <c r="B28" s="10">
        <v>133.80000000000001</v>
      </c>
      <c r="C28" s="10">
        <v>125.6</v>
      </c>
      <c r="D28" s="10">
        <v>8.1999999999999993</v>
      </c>
      <c r="E28" s="10">
        <v>6.1</v>
      </c>
      <c r="F28" s="5"/>
      <c r="G28" s="10">
        <v>0.2</v>
      </c>
      <c r="H28" s="10">
        <v>0.4</v>
      </c>
      <c r="I28" s="10">
        <v>-0.1</v>
      </c>
      <c r="J28" s="8">
        <v>61</v>
      </c>
      <c r="K28" s="5"/>
      <c r="L28" s="10">
        <v>134</v>
      </c>
      <c r="M28" s="10">
        <v>126</v>
      </c>
      <c r="N28" s="10">
        <v>8.1</v>
      </c>
      <c r="O28" s="10">
        <v>6</v>
      </c>
    </row>
    <row r="29" spans="1:15" x14ac:dyDescent="0.25">
      <c r="A29" s="15" t="s">
        <v>34</v>
      </c>
      <c r="B29" s="10">
        <v>11.6</v>
      </c>
      <c r="C29" s="10">
        <v>20.7</v>
      </c>
      <c r="D29" s="10">
        <v>-9.1</v>
      </c>
      <c r="E29" s="8">
        <v>78.5</v>
      </c>
      <c r="F29" s="5"/>
      <c r="G29" s="10">
        <v>5.8</v>
      </c>
      <c r="H29" s="10">
        <v>4.8</v>
      </c>
      <c r="I29" s="10">
        <v>1</v>
      </c>
      <c r="J29" s="10">
        <v>17.399999999999999</v>
      </c>
      <c r="K29" s="5"/>
      <c r="L29" s="10">
        <v>17.399999999999999</v>
      </c>
      <c r="M29" s="10">
        <v>25.5</v>
      </c>
      <c r="N29" s="10">
        <v>-8.1</v>
      </c>
      <c r="O29" s="8">
        <v>46.6</v>
      </c>
    </row>
    <row r="30" spans="1:15" x14ac:dyDescent="0.25">
      <c r="A30" s="15" t="s">
        <v>35</v>
      </c>
      <c r="B30" s="10">
        <v>225.5</v>
      </c>
      <c r="C30" s="10">
        <v>265.5</v>
      </c>
      <c r="D30" s="10">
        <v>-40</v>
      </c>
      <c r="E30" s="8">
        <v>17.7</v>
      </c>
      <c r="F30" s="5"/>
      <c r="G30" s="10">
        <v>0.6</v>
      </c>
      <c r="H30" s="10">
        <v>0.1</v>
      </c>
      <c r="I30" s="10">
        <v>0.5</v>
      </c>
      <c r="J30" s="10">
        <v>83.8</v>
      </c>
      <c r="K30" s="5"/>
      <c r="L30" s="10">
        <v>226.1</v>
      </c>
      <c r="M30" s="10">
        <v>265.60000000000002</v>
      </c>
      <c r="N30" s="10">
        <v>-39.5</v>
      </c>
      <c r="O30" s="8">
        <v>17.399999999999999</v>
      </c>
    </row>
    <row r="31" spans="1:15" x14ac:dyDescent="0.25">
      <c r="A31" s="15" t="s">
        <v>36</v>
      </c>
      <c r="B31" s="10">
        <v>340.6</v>
      </c>
      <c r="C31" s="10">
        <v>344.8</v>
      </c>
      <c r="D31" s="10">
        <v>-4.2</v>
      </c>
      <c r="E31" s="8">
        <v>1.2</v>
      </c>
      <c r="F31" s="5"/>
      <c r="G31" s="10">
        <v>0</v>
      </c>
      <c r="H31" s="10">
        <v>0</v>
      </c>
      <c r="I31" s="10">
        <v>0</v>
      </c>
      <c r="J31" s="9" t="s">
        <v>15</v>
      </c>
      <c r="K31" s="5"/>
      <c r="L31" s="10">
        <v>340.6</v>
      </c>
      <c r="M31" s="10">
        <v>344.8</v>
      </c>
      <c r="N31" s="10">
        <v>-4.2</v>
      </c>
      <c r="O31" s="8">
        <v>1.2</v>
      </c>
    </row>
    <row r="32" spans="1:15" x14ac:dyDescent="0.25">
      <c r="A32" s="15" t="s">
        <v>37</v>
      </c>
      <c r="B32" s="10">
        <v>561.9</v>
      </c>
      <c r="C32" s="10">
        <v>537.1</v>
      </c>
      <c r="D32" s="10">
        <v>24.8</v>
      </c>
      <c r="E32" s="10">
        <v>4.4000000000000004</v>
      </c>
      <c r="F32" s="5"/>
      <c r="G32" s="10">
        <v>45.6</v>
      </c>
      <c r="H32" s="10">
        <v>50.6</v>
      </c>
      <c r="I32" s="10">
        <v>-4.9000000000000004</v>
      </c>
      <c r="J32" s="8">
        <v>10.8</v>
      </c>
      <c r="K32" s="5"/>
      <c r="L32" s="10">
        <v>607.5</v>
      </c>
      <c r="M32" s="10">
        <v>587.70000000000005</v>
      </c>
      <c r="N32" s="10">
        <v>19.899999999999999</v>
      </c>
      <c r="O32" s="10">
        <v>3.3</v>
      </c>
    </row>
    <row r="33" spans="1:15" x14ac:dyDescent="0.25">
      <c r="A33" s="15" t="s">
        <v>38</v>
      </c>
      <c r="B33" s="10">
        <v>402.8</v>
      </c>
      <c r="C33" s="10">
        <v>310.7</v>
      </c>
      <c r="D33" s="10">
        <v>92.2</v>
      </c>
      <c r="E33" s="10">
        <v>22.9</v>
      </c>
      <c r="F33" s="5"/>
      <c r="G33" s="10">
        <v>78.3</v>
      </c>
      <c r="H33" s="10">
        <v>29.4</v>
      </c>
      <c r="I33" s="10">
        <v>48.9</v>
      </c>
      <c r="J33" s="10">
        <v>62.5</v>
      </c>
      <c r="K33" s="5"/>
      <c r="L33" s="10">
        <v>481.2</v>
      </c>
      <c r="M33" s="10">
        <v>340.1</v>
      </c>
      <c r="N33" s="10">
        <v>141.1</v>
      </c>
      <c r="O33" s="10">
        <v>29.3</v>
      </c>
    </row>
    <row r="34" spans="1:15" x14ac:dyDescent="0.25">
      <c r="A34" s="15" t="s">
        <v>40</v>
      </c>
      <c r="B34" s="10">
        <v>379.7</v>
      </c>
      <c r="C34" s="10">
        <v>360.9</v>
      </c>
      <c r="D34" s="10">
        <v>18.7</v>
      </c>
      <c r="E34" s="10">
        <v>4.9000000000000004</v>
      </c>
      <c r="F34" s="5"/>
      <c r="G34" s="10">
        <v>67</v>
      </c>
      <c r="H34" s="10">
        <v>79.5</v>
      </c>
      <c r="I34" s="10">
        <v>-12.5</v>
      </c>
      <c r="J34" s="8">
        <v>18.600000000000001</v>
      </c>
      <c r="K34" s="5"/>
      <c r="L34" s="10">
        <v>446.7</v>
      </c>
      <c r="M34" s="10">
        <v>440.4</v>
      </c>
      <c r="N34" s="10">
        <v>6.3</v>
      </c>
      <c r="O34" s="10">
        <v>1.4</v>
      </c>
    </row>
    <row r="35" spans="1:15" x14ac:dyDescent="0.25">
      <c r="A35" s="15" t="s">
        <v>41</v>
      </c>
      <c r="B35" s="10">
        <v>175.5</v>
      </c>
      <c r="C35" s="10">
        <v>162.5</v>
      </c>
      <c r="D35" s="10">
        <v>13</v>
      </c>
      <c r="E35" s="10">
        <v>7.4</v>
      </c>
      <c r="F35" s="19"/>
      <c r="G35" s="10">
        <v>0.3</v>
      </c>
      <c r="H35" s="10">
        <v>10.199999999999999</v>
      </c>
      <c r="I35" s="10">
        <v>-9.9</v>
      </c>
      <c r="J35" s="9" t="s">
        <v>29</v>
      </c>
      <c r="K35" s="19"/>
      <c r="L35" s="10">
        <v>175.8</v>
      </c>
      <c r="M35" s="10">
        <v>172.7</v>
      </c>
      <c r="N35" s="10">
        <v>3.2</v>
      </c>
      <c r="O35" s="10">
        <v>1.8</v>
      </c>
    </row>
    <row r="36" spans="1:15" x14ac:dyDescent="0.25">
      <c r="A36" s="16" t="s">
        <v>42</v>
      </c>
      <c r="B36" s="12">
        <v>2559.4</v>
      </c>
      <c r="C36" s="12">
        <v>2431.1</v>
      </c>
      <c r="D36" s="12">
        <v>128.19999999999999</v>
      </c>
      <c r="E36" s="18">
        <v>5</v>
      </c>
      <c r="F36" s="5"/>
      <c r="G36" s="12">
        <v>198.3</v>
      </c>
      <c r="H36" s="12">
        <v>175.3</v>
      </c>
      <c r="I36" s="12">
        <v>23</v>
      </c>
      <c r="J36" s="18">
        <v>11.6</v>
      </c>
      <c r="K36" s="5"/>
      <c r="L36" s="12">
        <v>2757.6</v>
      </c>
      <c r="M36" s="12">
        <v>2606.4</v>
      </c>
      <c r="N36" s="12">
        <v>151.19999999999999</v>
      </c>
      <c r="O36" s="18">
        <v>5.5</v>
      </c>
    </row>
    <row r="37" spans="1:15" ht="7.5" customHeight="1" x14ac:dyDescent="0.25">
      <c r="A37" s="1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14" t="s">
        <v>43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15" t="s">
        <v>44</v>
      </c>
      <c r="B39" s="7">
        <v>15.6</v>
      </c>
      <c r="C39" s="7">
        <v>-6.7</v>
      </c>
      <c r="D39" s="7">
        <v>22.3</v>
      </c>
      <c r="E39" s="9" t="s">
        <v>39</v>
      </c>
      <c r="F39" s="5"/>
      <c r="G39" s="7">
        <v>0</v>
      </c>
      <c r="H39" s="7">
        <v>0</v>
      </c>
      <c r="I39" s="7">
        <v>0</v>
      </c>
      <c r="J39" s="9" t="s">
        <v>15</v>
      </c>
      <c r="K39" s="5"/>
      <c r="L39" s="7">
        <v>15.6</v>
      </c>
      <c r="M39" s="7">
        <v>-6.7</v>
      </c>
      <c r="N39" s="7">
        <v>22.3</v>
      </c>
      <c r="O39" s="9" t="s">
        <v>45</v>
      </c>
    </row>
    <row r="40" spans="1:15" x14ac:dyDescent="0.25">
      <c r="A40" s="15" t="s">
        <v>46</v>
      </c>
      <c r="B40" s="10">
        <v>0</v>
      </c>
      <c r="C40" s="10">
        <v>0</v>
      </c>
      <c r="D40" s="10">
        <v>0</v>
      </c>
      <c r="E40" s="9" t="s">
        <v>15</v>
      </c>
      <c r="F40" s="5"/>
      <c r="G40" s="10">
        <v>0</v>
      </c>
      <c r="H40" s="10">
        <v>0</v>
      </c>
      <c r="I40" s="10">
        <v>0</v>
      </c>
      <c r="J40" s="9" t="s">
        <v>15</v>
      </c>
      <c r="K40" s="5"/>
      <c r="L40" s="10">
        <v>0</v>
      </c>
      <c r="M40" s="10">
        <v>0</v>
      </c>
      <c r="N40" s="10">
        <v>0</v>
      </c>
      <c r="O40" s="9" t="s">
        <v>15</v>
      </c>
    </row>
    <row r="41" spans="1:15" x14ac:dyDescent="0.25">
      <c r="A41" s="16" t="s">
        <v>47</v>
      </c>
      <c r="B41" s="12">
        <v>15.6</v>
      </c>
      <c r="C41" s="12">
        <v>-6.7</v>
      </c>
      <c r="D41" s="12">
        <v>22.3</v>
      </c>
      <c r="E41" s="9" t="s">
        <v>39</v>
      </c>
      <c r="F41" s="5"/>
      <c r="G41" s="12">
        <v>0</v>
      </c>
      <c r="H41" s="12">
        <v>0</v>
      </c>
      <c r="I41" s="12">
        <v>0</v>
      </c>
      <c r="J41" s="20" t="s">
        <v>15</v>
      </c>
      <c r="K41" s="5"/>
      <c r="L41" s="12">
        <v>15.6</v>
      </c>
      <c r="M41" s="12">
        <v>-6.7</v>
      </c>
      <c r="N41" s="12">
        <v>22.3</v>
      </c>
      <c r="O41" s="20" t="s">
        <v>45</v>
      </c>
    </row>
    <row r="42" spans="1:15" ht="7.5" customHeight="1" x14ac:dyDescent="0.25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4" t="s">
        <v>48</v>
      </c>
      <c r="B43" s="12">
        <v>9372.7999999999993</v>
      </c>
      <c r="C43" s="12">
        <v>9179.7000000000007</v>
      </c>
      <c r="D43" s="12">
        <v>193.1</v>
      </c>
      <c r="E43" s="21">
        <v>2.1</v>
      </c>
      <c r="F43" s="5"/>
      <c r="G43" s="12">
        <v>1367.5</v>
      </c>
      <c r="H43" s="12">
        <v>1337.8</v>
      </c>
      <c r="I43" s="12">
        <v>29.8</v>
      </c>
      <c r="J43" s="21">
        <v>2.2000000000000002</v>
      </c>
      <c r="K43" s="5"/>
      <c r="L43" s="12">
        <v>10740.3</v>
      </c>
      <c r="M43" s="12">
        <v>10517.4</v>
      </c>
      <c r="N43" s="12">
        <v>222.8</v>
      </c>
      <c r="O43" s="21">
        <v>2.1</v>
      </c>
    </row>
    <row r="44" spans="1:15" ht="7.5" customHeight="1" x14ac:dyDescent="0.25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15" t="s">
        <v>49</v>
      </c>
      <c r="B45" s="7">
        <v>2085.1999999999998</v>
      </c>
      <c r="C45" s="7">
        <v>2151.1999999999998</v>
      </c>
      <c r="D45" s="7">
        <v>-66</v>
      </c>
      <c r="E45" s="8">
        <v>3.2</v>
      </c>
      <c r="F45" s="5"/>
      <c r="G45" s="7">
        <v>0</v>
      </c>
      <c r="H45" s="7">
        <v>0</v>
      </c>
      <c r="I45" s="7">
        <v>0</v>
      </c>
      <c r="J45" s="9" t="s">
        <v>15</v>
      </c>
      <c r="K45" s="5"/>
      <c r="L45" s="7">
        <v>2085.1999999999998</v>
      </c>
      <c r="M45" s="7">
        <v>2151.1999999999998</v>
      </c>
      <c r="N45" s="7">
        <v>-66</v>
      </c>
      <c r="O45" s="8">
        <v>3.2</v>
      </c>
    </row>
    <row r="46" spans="1:15" x14ac:dyDescent="0.25">
      <c r="A46" s="15" t="s">
        <v>50</v>
      </c>
      <c r="B46" s="10">
        <v>0</v>
      </c>
      <c r="C46" s="10">
        <v>-0.1</v>
      </c>
      <c r="D46" s="10">
        <v>0.1</v>
      </c>
      <c r="E46" s="9" t="s">
        <v>39</v>
      </c>
      <c r="F46" s="5"/>
      <c r="G46" s="10">
        <v>0</v>
      </c>
      <c r="H46" s="10">
        <v>0</v>
      </c>
      <c r="I46" s="10">
        <v>0</v>
      </c>
      <c r="J46" s="9" t="s">
        <v>15</v>
      </c>
      <c r="K46" s="5"/>
      <c r="L46" s="10">
        <v>0</v>
      </c>
      <c r="M46" s="10">
        <v>-0.1</v>
      </c>
      <c r="N46" s="10">
        <v>0.1</v>
      </c>
      <c r="O46" s="9" t="s">
        <v>45</v>
      </c>
    </row>
    <row r="47" spans="1:15" x14ac:dyDescent="0.25">
      <c r="A47" s="15" t="s">
        <v>51</v>
      </c>
      <c r="B47" s="10">
        <v>0</v>
      </c>
      <c r="C47" s="10">
        <v>0</v>
      </c>
      <c r="D47" s="10">
        <v>0</v>
      </c>
      <c r="E47" s="10">
        <v>100</v>
      </c>
      <c r="F47" s="5"/>
      <c r="G47" s="10">
        <v>0</v>
      </c>
      <c r="H47" s="10">
        <v>0</v>
      </c>
      <c r="I47" s="10">
        <v>0</v>
      </c>
      <c r="J47" s="9" t="s">
        <v>15</v>
      </c>
      <c r="K47" s="5"/>
      <c r="L47" s="10">
        <v>0</v>
      </c>
      <c r="M47" s="10">
        <v>0</v>
      </c>
      <c r="N47" s="10">
        <v>0</v>
      </c>
      <c r="O47" s="10">
        <v>100</v>
      </c>
    </row>
    <row r="48" spans="1:15" x14ac:dyDescent="0.25">
      <c r="A48" s="15" t="s">
        <v>52</v>
      </c>
      <c r="B48" s="10">
        <v>11.8</v>
      </c>
      <c r="C48" s="10">
        <v>18.399999999999999</v>
      </c>
      <c r="D48" s="10">
        <v>-6.5</v>
      </c>
      <c r="E48" s="8">
        <v>55.1</v>
      </c>
      <c r="F48" s="5"/>
      <c r="G48" s="10">
        <v>0</v>
      </c>
      <c r="H48" s="10">
        <v>0</v>
      </c>
      <c r="I48" s="10">
        <v>0</v>
      </c>
      <c r="J48" s="9" t="s">
        <v>15</v>
      </c>
      <c r="K48" s="5"/>
      <c r="L48" s="10">
        <v>11.8</v>
      </c>
      <c r="M48" s="10">
        <v>18.399999999999999</v>
      </c>
      <c r="N48" s="10">
        <v>-6.5</v>
      </c>
      <c r="O48" s="8">
        <v>55.1</v>
      </c>
    </row>
    <row r="49" spans="1:15" x14ac:dyDescent="0.25">
      <c r="A49" s="15" t="s">
        <v>53</v>
      </c>
      <c r="B49" s="10">
        <v>14.4</v>
      </c>
      <c r="C49" s="10">
        <v>26.7</v>
      </c>
      <c r="D49" s="10">
        <v>-12.2</v>
      </c>
      <c r="E49" s="8">
        <v>84.8</v>
      </c>
      <c r="F49" s="5"/>
      <c r="G49" s="10">
        <v>0</v>
      </c>
      <c r="H49" s="10">
        <v>0</v>
      </c>
      <c r="I49" s="10">
        <v>0</v>
      </c>
      <c r="J49" s="9" t="s">
        <v>15</v>
      </c>
      <c r="K49" s="5"/>
      <c r="L49" s="10">
        <v>14.4</v>
      </c>
      <c r="M49" s="10">
        <v>26.7</v>
      </c>
      <c r="N49" s="10">
        <v>-12.2</v>
      </c>
      <c r="O49" s="8">
        <v>84.8</v>
      </c>
    </row>
    <row r="50" spans="1:15" x14ac:dyDescent="0.25">
      <c r="A50" s="15" t="s">
        <v>54</v>
      </c>
      <c r="B50" s="10">
        <v>4</v>
      </c>
      <c r="C50" s="10">
        <v>5.9</v>
      </c>
      <c r="D50" s="10">
        <v>-1.9</v>
      </c>
      <c r="E50" s="8">
        <v>48.5</v>
      </c>
      <c r="F50" s="5"/>
      <c r="G50" s="10">
        <v>0</v>
      </c>
      <c r="H50" s="10">
        <v>0</v>
      </c>
      <c r="I50" s="10">
        <v>0</v>
      </c>
      <c r="J50" s="9" t="s">
        <v>15</v>
      </c>
      <c r="K50" s="5"/>
      <c r="L50" s="10">
        <v>4</v>
      </c>
      <c r="M50" s="10">
        <v>5.9</v>
      </c>
      <c r="N50" s="10">
        <v>-1.9</v>
      </c>
      <c r="O50" s="8">
        <v>48.5</v>
      </c>
    </row>
    <row r="51" spans="1:15" ht="7.5" customHeight="1" x14ac:dyDescent="0.25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4" t="s">
        <v>55</v>
      </c>
      <c r="B52" s="12">
        <v>11488.2</v>
      </c>
      <c r="C52" s="12">
        <v>11381.8</v>
      </c>
      <c r="D52" s="12">
        <v>106.4</v>
      </c>
      <c r="E52" s="21">
        <v>0.9</v>
      </c>
      <c r="F52" s="5"/>
      <c r="G52" s="12">
        <v>1367.5</v>
      </c>
      <c r="H52" s="12">
        <v>1337.8</v>
      </c>
      <c r="I52" s="12">
        <v>29.8</v>
      </c>
      <c r="J52" s="21">
        <v>2.2000000000000002</v>
      </c>
      <c r="K52" s="5"/>
      <c r="L52" s="12">
        <v>12855.7</v>
      </c>
      <c r="M52" s="12">
        <v>12719.5</v>
      </c>
      <c r="N52" s="12">
        <v>136.19999999999999</v>
      </c>
      <c r="O52" s="21">
        <v>1.1000000000000001</v>
      </c>
    </row>
    <row r="53" spans="1:15" ht="7.5" customHeight="1" x14ac:dyDescent="0.25">
      <c r="A53" s="1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15" t="s">
        <v>56</v>
      </c>
      <c r="B54" s="9" t="s">
        <v>89</v>
      </c>
      <c r="C54" s="9" t="s">
        <v>90</v>
      </c>
      <c r="D54" s="9" t="s">
        <v>91</v>
      </c>
      <c r="E54" s="9" t="s">
        <v>92</v>
      </c>
      <c r="F54" s="5"/>
      <c r="G54" s="9" t="s">
        <v>61</v>
      </c>
      <c r="H54" s="9" t="s">
        <v>61</v>
      </c>
      <c r="I54" s="9" t="s">
        <v>61</v>
      </c>
      <c r="J54" s="9" t="s">
        <v>62</v>
      </c>
      <c r="K54" s="5"/>
      <c r="L54" s="9" t="s">
        <v>89</v>
      </c>
      <c r="M54" s="9" t="s">
        <v>90</v>
      </c>
      <c r="N54" s="9" t="s">
        <v>91</v>
      </c>
      <c r="O54" s="9" t="s">
        <v>92</v>
      </c>
    </row>
    <row r="55" spans="1:15" ht="7.5" customHeight="1" x14ac:dyDescent="0.25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4" t="s">
        <v>63</v>
      </c>
      <c r="B56" s="20" t="s">
        <v>93</v>
      </c>
      <c r="C56" s="20" t="s">
        <v>94</v>
      </c>
      <c r="D56" s="20" t="s">
        <v>95</v>
      </c>
      <c r="E56" s="20" t="s">
        <v>96</v>
      </c>
      <c r="F56" s="5"/>
      <c r="G56" s="20" t="s">
        <v>97</v>
      </c>
      <c r="H56" s="20" t="s">
        <v>98</v>
      </c>
      <c r="I56" s="20" t="s">
        <v>99</v>
      </c>
      <c r="J56" s="20" t="s">
        <v>100</v>
      </c>
      <c r="K56" s="5"/>
      <c r="L56" s="20" t="s">
        <v>101</v>
      </c>
      <c r="M56" s="20" t="s">
        <v>102</v>
      </c>
      <c r="N56" s="20" t="s">
        <v>103</v>
      </c>
      <c r="O56" s="20" t="s">
        <v>104</v>
      </c>
    </row>
    <row r="57" spans="1:15" ht="7.5" customHeight="1" x14ac:dyDescent="0.25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4" t="s">
        <v>76</v>
      </c>
      <c r="B58" s="20" t="s">
        <v>105</v>
      </c>
      <c r="C58" s="20" t="s">
        <v>106</v>
      </c>
      <c r="D58" s="20" t="s">
        <v>107</v>
      </c>
      <c r="E58" s="20" t="s">
        <v>108</v>
      </c>
      <c r="F58" s="5"/>
      <c r="G58" s="20" t="s">
        <v>109</v>
      </c>
      <c r="H58" s="20" t="s">
        <v>109</v>
      </c>
      <c r="I58" s="20" t="s">
        <v>61</v>
      </c>
      <c r="J58" s="22" t="s">
        <v>81</v>
      </c>
      <c r="K58" s="5"/>
      <c r="L58" s="20" t="s">
        <v>110</v>
      </c>
      <c r="M58" s="20" t="s">
        <v>111</v>
      </c>
      <c r="N58" s="20" t="s">
        <v>107</v>
      </c>
      <c r="O58" s="20" t="s">
        <v>112</v>
      </c>
    </row>
    <row r="59" spans="1:15" ht="7.5" customHeight="1" x14ac:dyDescent="0.25">
      <c r="A59" s="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4" t="s">
        <v>83</v>
      </c>
      <c r="B60" s="12">
        <v>4778.3999999999996</v>
      </c>
      <c r="C60" s="12">
        <v>5046.5</v>
      </c>
      <c r="D60" s="12">
        <f>C60-B60</f>
        <v>268.10000000000036</v>
      </c>
      <c r="E60" s="21">
        <v>5.6</v>
      </c>
      <c r="F60" s="5"/>
      <c r="G60" s="12">
        <v>0</v>
      </c>
      <c r="H60" s="12">
        <v>0</v>
      </c>
      <c r="I60" s="12">
        <v>0</v>
      </c>
      <c r="J60" s="20" t="s">
        <v>15</v>
      </c>
      <c r="K60" s="5"/>
      <c r="L60" s="12">
        <v>4778.3999999999996</v>
      </c>
      <c r="M60" s="12">
        <v>5046.5</v>
      </c>
      <c r="N60" s="12">
        <v>268.10000000000036</v>
      </c>
      <c r="O60" s="20">
        <v>5.6</v>
      </c>
    </row>
    <row r="61" spans="1:15" ht="18" customHeight="1" x14ac:dyDescent="0.25">
      <c r="A61" s="4" t="s">
        <v>84</v>
      </c>
      <c r="B61" s="21">
        <v>1641.8</v>
      </c>
      <c r="C61" s="21">
        <v>1635.9</v>
      </c>
      <c r="D61" s="21">
        <v>5.9</v>
      </c>
      <c r="E61" s="21">
        <v>0.4</v>
      </c>
      <c r="F61" s="5"/>
      <c r="G61" s="21">
        <v>0</v>
      </c>
      <c r="H61" s="21">
        <v>0</v>
      </c>
      <c r="I61" s="21">
        <v>0</v>
      </c>
      <c r="J61" s="20" t="s">
        <v>15</v>
      </c>
      <c r="K61" s="5"/>
      <c r="L61" s="23">
        <v>1641.8</v>
      </c>
      <c r="M61" s="23">
        <v>1635.9</v>
      </c>
      <c r="N61" s="23">
        <v>5.9</v>
      </c>
      <c r="O61" s="21">
        <v>0.4</v>
      </c>
    </row>
    <row r="62" spans="1:15" ht="7.5" customHeight="1" x14ac:dyDescent="0.25">
      <c r="A62" s="1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24" t="s">
        <v>85</v>
      </c>
      <c r="B63" s="19"/>
      <c r="C63" s="19"/>
      <c r="D63" s="19"/>
      <c r="E63" s="5"/>
      <c r="F63" s="19"/>
      <c r="G63" s="19"/>
      <c r="H63" s="19"/>
      <c r="I63" s="19"/>
      <c r="J63" s="5"/>
      <c r="K63" s="19"/>
      <c r="L63" s="19"/>
      <c r="M63" s="19"/>
      <c r="N63" s="19"/>
      <c r="O63" s="5"/>
    </row>
    <row r="64" spans="1:15" x14ac:dyDescent="0.25">
      <c r="A64" s="28" t="s">
        <v>86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9" t="s">
        <v>87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5">
      <c r="A66" s="25"/>
      <c r="B66" s="25"/>
      <c r="C66" s="25"/>
      <c r="D66" s="25"/>
      <c r="E66" s="25"/>
      <c r="F66" s="26"/>
      <c r="G66" s="25"/>
      <c r="H66" s="25"/>
      <c r="I66" s="25"/>
      <c r="J66" s="25"/>
      <c r="K66" s="26"/>
      <c r="L66" s="25"/>
      <c r="M66" s="25"/>
      <c r="N66" s="25"/>
      <c r="O66" s="5"/>
    </row>
    <row r="67" spans="1:15" x14ac:dyDescent="0.25">
      <c r="A67" s="25"/>
      <c r="B67" s="25"/>
      <c r="C67" s="25"/>
      <c r="D67" s="25"/>
      <c r="E67" s="25"/>
      <c r="F67" s="26"/>
      <c r="G67" s="25"/>
      <c r="H67" s="25"/>
      <c r="I67" s="25"/>
      <c r="J67" s="25"/>
      <c r="K67" s="26"/>
      <c r="L67" s="25"/>
      <c r="M67" s="25"/>
      <c r="N67" s="25"/>
      <c r="O67" s="5"/>
    </row>
  </sheetData>
  <mergeCells count="10">
    <mergeCell ref="A1:O1"/>
    <mergeCell ref="A2:O2"/>
    <mergeCell ref="A3:O3"/>
    <mergeCell ref="A4:O4"/>
    <mergeCell ref="A5:O5"/>
    <mergeCell ref="B6:E6"/>
    <mergeCell ref="G6:J6"/>
    <mergeCell ref="L6:O6"/>
    <mergeCell ref="A64:O64"/>
    <mergeCell ref="A65:O65"/>
  </mergeCells>
  <printOptions horizontalCentered="1" verticalCentered="1"/>
  <pageMargins left="0.45" right="0.45" top="0.5" bottom="0.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</vt:lpstr>
      <vt:lpstr>July 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2024-09-06T20:18:46Z</dcterms:created>
  <dcterms:modified xsi:type="dcterms:W3CDTF">2024-09-20T19:31:20Z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