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BGT_Shared\2024\2024 AAG Monthly Reports\Consolidated\07-2024\MTA Consolidated Reports pdfs\Excel &amp; Word\"/>
    </mc:Choice>
  </mc:AlternateContent>
  <xr:revisionPtr revIDLastSave="0" documentId="13_ncr:1_{14B93502-5E49-4BFA-93D8-4E9FE08393A8}" xr6:coauthVersionLast="47" xr6:coauthVersionMax="47" xr10:uidLastSave="{00000000-0000-0000-0000-000000000000}"/>
  <bookViews>
    <workbookView xWindow="690" yWindow="0" windowWidth="25740" windowHeight="14265" tabRatio="788" xr2:uid="{6A8A4B29-BF99-42C0-8256-C764D7BC8153}"/>
  </bookViews>
  <sheets>
    <sheet name="Consolidated Variance Data " sheetId="15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0">#REF!</definedName>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localSheetId="0" hidden="1">{#N/A,#N/A,TRUE,"Flash"}</definedName>
    <definedName name="June" hidden="1">{#N/A,#N/A,TRUE,"Flash"}</definedName>
    <definedName name="KEY">#REF!</definedName>
    <definedName name="Last_Row" localSheetId="0">IF('Consolidated Variance Data '!Values_Entered,Header_Row+'Consolidated Variance Data '!Number_of_Payments,Header_Row)</definedName>
    <definedName name="Last_Row">IF(Values_Entered,Header_Row+Number_of_Payments,Header_Row)</definedName>
    <definedName name="Last_Row2" localSheetId="0">IF('Consolidated Variance Data '!Values_Entered,Header_Row+'Consolidated Variance Data '!Number_of_Payments,Header_Row)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 localSheetId="0">MATCH(0.01,End_Bal,-1)+1</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localSheetId="0" hidden="1">{"Nonagreement2",#N/A,FALSE,"Sheet1";"Summary2",#N/A,FALSE,"Sheet1";"Agreement2",#N/A,FALSE,"Sheet1"}</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 localSheetId="0">DATE(YEAR(Loan_Start),MONTH(Loan_Start)+Payment_Number,DAY(Loan_Start))</definedName>
    <definedName name="Payment_Date">DATE(YEAR(Loan_Start),MONTH(Loan_Start)+Payment_Number,DAY(Loan_Start))</definedName>
    <definedName name="PER" localSheetId="0">#REF!</definedName>
    <definedName name="PER">#REF!</definedName>
    <definedName name="POL">#REF!</definedName>
    <definedName name="Princ">#REF!</definedName>
    <definedName name="print">#REF!</definedName>
    <definedName name="_xlnm.Print_Area" localSheetId="0">'Consolidated Variance Data '!$B$1:$L$60</definedName>
    <definedName name="_xlnm.Print_Area">#REF!</definedName>
    <definedName name="Print_Area_MI">#REF!</definedName>
    <definedName name="Print_Area_Reset" localSheetId="0">OFFSET(Full_Print,0,0,'Consolidated Variance Data '!Last_Row)</definedName>
    <definedName name="Print_Area_Reset">OFFSET(Full_Print,0,0,Last_Row)</definedName>
    <definedName name="_xlnm.Print_Titles" localSheetId="0">'Consolidated Variance Data '!$1:$11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 localSheetId="0">Scheduled_Payment+Extra_Payment</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 localSheetId="0">IF(Loan_Amount*Interest_Rate*Loan_Years*Loan_Start&gt;0,1,0)</definedName>
    <definedName name="Values_Entered">IF(Loan_Amount*Interest_Rate*Loan_Years*Loan_Start&gt;0,1,0)</definedName>
    <definedName name="Version">[12]Input!$C$56:$C$62</definedName>
    <definedName name="WD">#REF!</definedName>
    <definedName name="wrn.Average._.Salary." localSheetId="0" hidden="1">{"Nonagreement2",#N/A,FALSE,"Sheet1";"Summary2",#N/A,FALSE,"Sheet1";"Agreement2",#N/A,FALSE,"Sheet1"}</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localSheetId="0" hidden="1">{#N/A,#N/A,FALSE,"president";#N/A,#N/A,FALSE,"labor_rel";#N/A,#N/A,FALSE,"work_div"}</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4" l="1"/>
  <c r="L7" i="154" s="1"/>
</calcChain>
</file>

<file path=xl/sharedStrings.xml><?xml version="1.0" encoding="utf-8"?>
<sst xmlns="http://schemas.openxmlformats.org/spreadsheetml/2006/main" count="216" uniqueCount="125">
  <si>
    <t>METROPOLITAN TRANSPORTATION AUTHORITY</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</si>
  <si>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</si>
  <si>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</si>
  <si>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</si>
  <si>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</si>
  <si>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</si>
  <si>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</si>
  <si>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</si>
  <si>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</si>
  <si>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</si>
  <si>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</si>
  <si>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</si>
  <si>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</si>
  <si>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</si>
  <si>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</si>
  <si>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</si>
  <si>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</si>
  <si>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</si>
  <si>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</si>
  <si>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</si>
  <si>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</si>
  <si>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</si>
  <si>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</si>
  <si>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</si>
  <si>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</si>
  <si>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</si>
  <si>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</si>
  <si>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</si>
  <si>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</si>
  <si>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</si>
  <si>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</si>
  <si>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</si>
  <si>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</si>
  <si>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</si>
  <si>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</si>
  <si>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</si>
  <si>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</si>
  <si>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</si>
  <si>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</si>
  <si>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GASB 68 Pension Adjustment</t>
  </si>
  <si>
    <t>B80:W81</t>
  </si>
  <si>
    <t>GASB 75 Pension Adjustment</t>
  </si>
  <si>
    <t>CONSOLIDATED ACCRUAL STATEMENT OF OPERATIONS BY CATEGORY</t>
  </si>
  <si>
    <t>-</t>
  </si>
  <si>
    <t>GASB 87 Lease Adjustment</t>
  </si>
  <si>
    <t>GASB 96 SBITA Adjustment</t>
  </si>
  <si>
    <t>($ in millions</t>
  </si>
  <si>
    <t>(Unfavorable</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</si>
  <si>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</si>
  <si>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EXPLANATION OF VARIANCES BETWEEN MID-YEAR AND PRELIMINARY ACTUAL - ACCRUAL BASIS</t>
  </si>
  <si>
    <t>July</t>
  </si>
  <si>
    <t>NYCT was unfavorable by $35.8M mainly due to lower Bus and Subway paid ridership, and MTA Bus was unfavorable by $1.0M due to lower paid ridership and lower average fares. These results were partially offset by favorable variances of $4.1 at MNR and $3.5M at the LIRR mainly due to higher ridership.</t>
  </si>
  <si>
    <t>NYCT was unfavorable by $69.9M and MTA Bus was unfavorable by $1.6M mainly, both due to lower paid ridership, partially offset by higher average fare. These results were partially offset by favorable variances of $12.4M at MNR and $11.0M at the LIRR, both mainly due to higher ridership, partially offset by lower average yield.</t>
  </si>
  <si>
    <t xml:space="preserve">MTA HQ was unfavorable by $3.4M mainly due to lower rental income. MTA Bus was unfavorable by $2.1M mainly due to the timing of student fare revenue reimbursement, lower advertising revenue, and lower insurance recoveries. These results were partially offset by favorable variances of $1.4M at MNR mainly due to higher interest income, station revenue, insurance recoveries, and advertising revenues, $0.7M at the LIRR mainly due to higher rental revenue, and $0.5M at FMTAC due to higher realized investment income.      </t>
  </si>
  <si>
    <t>The LIRR was favorable by $8.5M, mainly due to higher advertising and rental revenues, investment income, and higher insurance proceeds. MNR was favorable by $6.0M mainly due to insurance recoveries, higher advertising and station revenues, and investment income, and FMTAC was favorable by $2.7M, reflecting the continuation of drivers referenced for the month. These results were partially offset by unfavorable variances of $5.1M at MTA HQ and $3.9M at MTA Bus, reflecting the continuation of drivers referenced for the month, and $2.3M at NYCT mainly due to lower retail and advertising revenues.</t>
  </si>
  <si>
    <t>NYCT, MTA Bus, and SIR, were favorable by $101.2M, $4.2M, and $0.8M, respectively, mainly due to vacancies. The LIRR was favorable by $16.2M mainly due to vacancies, reversal of accrual for retroactive wage accrual, adjustments due to FELA settlements, and lower average pay rates reflecting new hires. These results were partially offset by unfavorable variances of $5.1M at MTA HQ and $2.1M at B&amp;T reflecting the continuation of drivers referenced for the month, and $3.9M at MNR mainly due to lower capital project activity, the timing of retiree payouts, and higher net staff growth.</t>
  </si>
  <si>
    <t>NYCT was favorable by $9.2M mainly due to the timing of prescription drug rebates and lower claims. The LIRR and MNR were favorable by $1.5M and $1.4M, respectively, due to vacancies. SIR was favorable by $0.7M due to timing, and MTA Bus was favorable by $0.6M mainly due to lower medical and hospitalization expenses.</t>
  </si>
  <si>
    <t xml:space="preserve">Timing was responsible for the unfavorable variance of $3.8M at NYCT and the favorable variance of $1.7M at MTA Bus.   </t>
  </si>
  <si>
    <t>NYCT, MTA HQ, MTA Bus, and B&amp;T were favorable by $5.4M, $4.6M, $3.1M, and $0.5M, respectively, mainly due to timing. The LIRR was favorable by $0.9M due to fewer retirees.</t>
  </si>
  <si>
    <t>Favorable results from underruns totaling $11.6M at NYCT, $2.8M at MTA Bus, and $0.5M at SIR primarily reflected higher vacancy coverage requirements. MNR was favorable by $4.3M mainly due to an accrual shortfall, and the LIRR was favorable by $3.9M mainly due to vacancies, adjustments due to FELA settlements, and lower pay rates reflecting new hires. Partially offsetting these results were unfavorable outcomes of $8.0M at MTA HQ mainly due to holiday pay at MTA PD and short-term vacancies, and $1.1M at B&amp;T mainly due to reactive wage payments.</t>
  </si>
  <si>
    <t>Unfavorable results from overruns totaling $16.6M at NYCT primarily reflected coverage requirements due to availability. MTA HQ was unfavorable by $4.5M mainly due to higher MTA PD requirements, and the LIRR was unfavorable by $2.3M mainly due to higher vacancy/absentee coverage and scheduled service needs. Partially offsetting these results were favorable outcomes of $1.8M at MTA Bus, mainly due to lower programmatic maintenance, unscheduled service, and running-time impacted by traffic, and $1.0M at B&amp;T, mainly due to management efficiencies and improved scheduling and deployment practices.</t>
  </si>
  <si>
    <t>NYCT was unfavorable by $151.1M primarily reflecting coverage requirements due to availability and severe weather. MTA HQ was unfavorable by $2.8M mainly due to higher MTA PD requirements, and MNR was unfavorable by $2.6M mainly due to scheduled service and programmatic maintenance. Partially offsetting these results were favorable outcomes of $2.9M at MTA Bus and $1.9M at B&amp;T due to the continuation of drivers referenced for the month.</t>
  </si>
  <si>
    <t xml:space="preserve">Reflecting the continuation of drivers referenced for the month, NYCT, the LIRR, and SIR were favorable by $23.9M, $5.3M, and $1.1M, respectively. MTA HQ was favorable by $1.1M due to vacancies. These results were partially offset by unfavorable variances of $1.2M at MNR, mainly due to higher labor costs, and $1.0M at MTA Bus, mainly due to higher prescription coverage, lower reimbursements, and higher life insurance expenses. </t>
  </si>
  <si>
    <t>Timing was responsible for the favorable variances of $2.6M at MTA HQ and $0.5M at MTA Bus. MNR was favorable by $1.3M mainly due to lower labor costs and rates.  Partially offsetting these favorable results are unfavorable variances of $0.8M at NYCT and $0.6M at B&amp;T mainly due to timing.</t>
  </si>
  <si>
    <t>MTA Bus was favorable by $2.1M mainly due to lower worker's compensation, lower payroll-related expenses, interagency billing, and higher Health Benefit Trust reimbursement. MNR was favorable by $1.4M, mainly reflecting lower labor costs and an employee claim provision, and B&amp;T was favorable by $0.5M mainly due to vacancies.</t>
  </si>
  <si>
    <t xml:space="preserve">MTA Bus and B&amp;T were favorable by $3.8M and $1.2M, respectively, reflecting the continuation of drivers referenced for the month, and a favorable variance of $1.8M at the LIRR mainly due to lower Railroad Retirement Taxes (RRT). Partially offsetting these results was an unfavorable variance of $5.2M at NYCT mainly due to higher FICA expenses.    </t>
  </si>
  <si>
    <t>The timing of project activity was responsible for the favorable variances of $32.8M at NYCT, $4.1M at the LIRR, $0.6M MTA Bus, partially offset by unfavorable variances of $4.0M at MNR, $2.6M at MTA HQ and $2.3M at MTAC&amp;D.</t>
  </si>
  <si>
    <t>The timing of project activity was responsible for favorable variances of $6.0M at NYCT and $1.6M at the LIRR, partially offset by unfavorable variances of $2.8M at MNR and $1.1M at MTA HQ.</t>
  </si>
  <si>
    <t>The LIRR was favorable by $2.4M due to lower rates and consumption, and MNR was favorable by $1.6M due to lower consumption. These results were partially offset by an unfavorable variance of $4.2M at NYCT mainly due to timing.</t>
  </si>
  <si>
    <t>NYCT and the LIRR were favorable by $16.2M and $5.8M, respectively, mainly due to lower rates and consumption, and MNR and MTA HQ were favorable by $1.5M and $0.8M, respectively, mainly due to lower consumption.</t>
  </si>
  <si>
    <t>NYCT and MNR were favorable by $5.7M and $0.7M, respectively, mainly due to lower consumption and timing, and MTA Bus was favorable by $1.4M mainly due to lower consumption and costs.</t>
  </si>
  <si>
    <t xml:space="preserve">Timing was responsible for unfavorable variances of $2.1M at FMTAC and $0.5M at B&amp;T, partially offset by a favorable variance of $0.6M at NYCT. </t>
  </si>
  <si>
    <t>FMTAC was unfavorable by $46.0M due to adjustments to projected loss reserves. Other Agency variances were minor.</t>
  </si>
  <si>
    <t>FMTAC and the LIRR were unfavorable by $39.0M and $0.9M, respectively, due to adjustments to projected loss reserves, and MTA Bus was unfavorable by $0.8M due to higher claims. Other Agency variances were minor.</t>
  </si>
  <si>
    <t>Unfavorable $4.6M at NYCT mainly due higher trip volume and support costs. This was mostly offset by higher paratransit reimbursement in Other Operating Revenue.</t>
  </si>
  <si>
    <t>Unfavorable $4.2M at NYCT mainly due higher trip volume and support costs. This was mostly offset by higher paratransit reimbursement in Other Operating Revenue.</t>
  </si>
  <si>
    <t xml:space="preserve">The overall favorable outcome was mainly attributable to the timing of various expenses at the following agencies: $5.7M at MTA HQ mainly due to repair work at the Jamaica Control Center, 525 Broadway and 2 Broadway, higher wireless and landline expenses, real estate rentals, and safety and equipment supplies; $2.9M at the LIRR mainly due to higher project reimbursement for vehicles and work train usage, the timing of design and demolition plan of an existing building, and the timing of Moynihan Train Hall expenses;  $1.7M at MNR mainly due to the timing of the BL20 overhaul project, and contract invoicing for shop equipment; MTA Bus $1.5M mainly due to timing;  $1.3M at NYCT mainly due to the timing of fleet and facilities maintenance requirements; and  $1.1M at B&amp;T mainly due to timing of Major Maintenance &amp; Painting. These results were partially offset by an unfavorable variance of $1.7M at GCMOC mainly due to higher maintenance costs at GCM.   </t>
  </si>
  <si>
    <t>The overall favorable outcome was mainly attributable to the timing of various expenses at the following agencies: $10.7M at MTA HQ mainly due to the timing of construction services, maintenance and repairs, safety equipment, and real estate rentals; NYCT $6.6M due to fleet and facilities requirements; $6.2M at the LIRR due to higher project reimbursement for vehicles and work train usage, the timing of design and demolition plan of an existing building, the timing of facility repair maintenance costs invoices and the timing of JCC Building Assessment; $3.8M at MTA Bus mainly due to timing; and $3.7M at MNR mainly due to lower MTA PD allocations, the timing of invoice payments for shop equipment, and the timing of invoices for maintenance for support of signals. These results were partially offset by unfavorable variances of $5.5M at B&amp;T mainly due to the timing of Major Maintenance &amp; Painting, maintenance of E-ZPass equipment and facility maintenance and repairs; and $1.2M at GCMOC mainly due to higher contract costs.</t>
  </si>
  <si>
    <t>The overall favorable outcome was mainly attributable to the timing of various expenses at the following agencies: $10.4M at MTA HQ  mainly due to the timing of professional services, and MTA IT-related items, including software and services; $2.3M at MTAC&amp;D due to timing;  $1.2M  at MTA Bus due to timing of interagency billing, bus technology, service contracts and other outside services; and $0.5M at B&amp;T due to the timing for bond issuance costs, and engineering services. Partially offsetting these results was an unfavorable variance of $0.5M at the LIRR due to higher legal fees and unbudgeted OHS medical services.</t>
  </si>
  <si>
    <t>The overall favorable variance was mainly attributable to $6.8M at the LIRR mainly due to a pooled material charge-out and lower RCM activity for the revenue fleet; $3.0M at MNR mainly due to the reversal of a prior month inventory charge, the timing of rolling stock maintenance events and material usage, and miscellaneous material adjustments; and $0.6M at MTA Bus mainly due lower usage of general maintenance material, the timing of radio equipment, maintenance/repairs, and construction material. These results were partially offset by unfavorable variance of $6.7M at NYCT mainly due higher than projected obsolete materials inventory write-off and the timing of signal and maintenance materials purchases.</t>
  </si>
  <si>
    <t>NYCT was favorable by $8.6M mainly due to capital billing adjustments. The LIRR was favorable by $3.0M mainly due to bad debt payments that exceeded prior reserve booked. MTA HQ was favorable by $1.7M mainly due to lower expenses for miscellaneous expenses, membership and dues, recruiting/ training and stationery and office supplies, and $0.5M at FMTAC mainly due to lower general &amp; administrative commissions and safety loss control expenses.  These results were partially offset by an unfavorable variance of $1.3M at B&amp;T mainly due to higher credit/debit card processing fees.</t>
  </si>
  <si>
    <t xml:space="preserve">Favorable variances: $1.2M at MTA HQ mainly due to lower miscellaneous expenses, and lower recruiting and training expenses, and $0.5M at NYCT. These results were partially offset by unfavorable variances of $1.5M at B&amp;T mainly due to higher credit/debit card processing fees, and $1.1M at MNR mainly due to inflationary increases for West of Hudson service.   </t>
  </si>
  <si>
    <t>Timing differences in project completions and assets reaching beneficial use resulted in unfavorable variances of $7.6M at MNR, $3.2M at MTA HQ, $0.9M at SIR, $0.7M at B&amp;T, $0.7M at GCMOC, and $0.7M at MTA Bus, partially offset by a favorable variance of $6.5M at NYCT.</t>
  </si>
  <si>
    <t>Timing differences in project completions and assets reaching beneficial use resulted in unfavorable variances of $29.9M at MTA HQ, $17.4M at the LIRR, $9.0M at MNR, $4.6M at B&amp;T, $3.1M at GCMOC, $2.1M at MTA Bus, and $1.7M at SIR, partially offset by a favorable variance of $1.7M at NYCT.</t>
  </si>
  <si>
    <t>Unfavorable variances of $1.2M at the LIRR and $0.6M at MNR. Other agency variances were minor.</t>
  </si>
  <si>
    <t>GAAP-required recognition of subscription-based information technology arrangements. MTA HQ was unfavorable by $3.7M. Other agency variances were minor.</t>
  </si>
  <si>
    <t>GAAP-required recognition of subscription-based information technology arrangements. MTA HQ was unfavorable by $11.9M. Other agency variances were minor.</t>
  </si>
  <si>
    <t>Favorable variances: $9.4M at NYCT, $2.4M at MNR, and $0.9M at the LIRR.
Unfavorable variances: $4.6M at MTAC&amp;D and $0.6M at B&amp;T.</t>
  </si>
  <si>
    <t>Favorable variances: $57.7M at NYCT, $4.6M at MNR, $0.7M at SIR, and $0.5M at the LIRR.
Unfavorable variance: $13.2M at MTAC&amp;D and $0.9M at B&amp;T.</t>
  </si>
  <si>
    <t xml:space="preserve">Unfavorable variances: $5.4M at NYCT, and $3.4M at the LIRR.
Favorable variances: $3.8M at MTA HQ and $1.0M at MNR.  
</t>
  </si>
  <si>
    <t xml:space="preserve">Unfavorable variances: $20.5M at NYCT, and $5.9M at the LIRR. 
Favorable variances: $1.7M at MNR and $1.0m at MTA HQ.  </t>
  </si>
  <si>
    <t xml:space="preserve">Favorable variances: $1.0M at MNR and $0.6M at NYCT. 
Unfavorable variance: $0.7M at MTAC&amp;D.
</t>
  </si>
  <si>
    <t xml:space="preserve">Favorable variances: $4.8M at NYCT, $1.7M at MNR, and $0.5M at MTA Bus. 
Unfavorable variance: $0.9M at MTAC&amp;D. </t>
  </si>
  <si>
    <t>Favorable variance: $1.6M at NYCT. 
Other Agency variances were minor.</t>
  </si>
  <si>
    <t>Favorable variance: $0.6M at  MNR  
Other Agency variances were minor.</t>
  </si>
  <si>
    <t xml:space="preserve">Unfavorable variance $2.2M at NYCT.
Favorable variances: $1.1M at MNR, $0.8M at the LIRR, and $0.6M at MTA CD. 
</t>
  </si>
  <si>
    <t xml:space="preserve">Favorable variances: $0.6M at MNR and $0.5M at NYCT. 
Unfavorable variance: $0.5M at MTAC&amp;D.
</t>
  </si>
  <si>
    <t>Favorable variances:$2.7M at NYCT and $1.1M at MNR.
Unfavorable variances: $0.9M at MTAC&amp;D and $0.7M at the LIRR.</t>
  </si>
  <si>
    <t>Unfavorable variances: $6.0M at NYCT and $1.6M at the LIRR. 
Favorable variances:$2.6M at MNR and $1.1M at MTA HQ.</t>
  </si>
  <si>
    <t>Unfavorable variances: $32.8M at NYCT, $4.1M at the LIRR, $0.6M MTA Bus.
Favorable variances: $3.9M at MNR, $2.6M at MTA HQ, and $2.3M at MTAC&amp;D.</t>
  </si>
  <si>
    <t>Favorable variance: $0.8M at MTA HQ. 
Other Agency variances were minor.</t>
  </si>
  <si>
    <t>Unfavorable variances: $1.7M at MNR and the LIRR.
Other Agency variances were minor.</t>
  </si>
  <si>
    <t>Unfavorable variances: $7.5M at NYCT, $3.8M at MNR, and $1.2M at the LIRR.
Other Agency variances were minor.</t>
  </si>
  <si>
    <t xml:space="preserve">Unfavorable variances: $1.4M at the LIRR and $0.8M at NYCT.
Favorable variance: $0.6M at MTAC&amp;D
Other Agency variances were minor.
 </t>
  </si>
  <si>
    <t xml:space="preserve">Unfavorable variances: $5.7M at NYCT, and $4.9M at the LIRR. 
Favorable variances: $3.8M at MNR and $1.8M at MTAC&amp;D. 
 </t>
  </si>
  <si>
    <t xml:space="preserve">Favorable variances: $12.0M at MTA HQ and $5.0M at MTAC&amp;D. 
Unfavorable variance: $0.9M at the LIRR
Other Agency variances were minor.
</t>
  </si>
  <si>
    <t>Favorable variances: $17.4M at MTA HQ, $15.9M at MTAC&amp;D, $15.1M at MNR, and $1.7M at NYCT. 
Unfavorable variance: $1.2M at the LIRR.</t>
  </si>
  <si>
    <t>Unfavorable variance: $0.8M at NYCT.
Other Agency variances were minor.</t>
  </si>
  <si>
    <t xml:space="preserve">Unfavorable variance: $10.0M at NYCT. 
Other Agency variances were minor.
 </t>
  </si>
  <si>
    <t>FMTAC was favorable by $11.7M driven by a positive shift in the market value of the invested asset portfolio.</t>
  </si>
  <si>
    <t>FMTAC was favorable by $20.5M driven by a positive shift in the market value of the invested asset portfolio, and a favorable variance of $1.7M at B&amp;T.</t>
  </si>
  <si>
    <t xml:space="preserve">GAAP-required recognition of certain lease assets and liabilities for leases previously classified as operating leases based on contract provisions, including unfavorable variances of $0.6M at B&amp;T and NYCT, partially offset by a favorable variance of $0.9M at the LIRR. </t>
  </si>
  <si>
    <t xml:space="preserve">GAAP-required recognition of certain lease assets and liabilities for leases previously classified as operating leases based on contract provisions, including unfavorable variances of $8.7M at NYCT and $0.7M at B&amp;T, partially offset by a favorable variance of $2.7M at the LIRR. </t>
  </si>
  <si>
    <t xml:space="preserve">Unfavorable variances: $16.8M at MTA HQ, $6.8M at MNR, and $0.7M at MTAC&amp;D.
Favorable variances: $8.1M at the LIRR, $2.8M, and $0.6M at B&amp;T. </t>
  </si>
  <si>
    <t xml:space="preserve">Unfavorable variances: $29.3M at MNR, $22.5M at MTA HQ, $5.9M at MTAC&amp;D, and $$0.7M at SIR. 
Favorable variances: $17.3M at the LIRR, $10.4M at NYCT, and $1.0M at B&amp;T.     
</t>
  </si>
  <si>
    <t>MTA HQ, NYCT, the LIRR, and MTA Bus were favorable by $9.5M, $0.7M, $0.7M, and $0.6M, respectively, mainly due to timing. MNR was favorable by $0.6M mainly due to lower rates. Partially offsetting these favorable results was an unfavorable variance of $2.3M at B&amp;T mainly due to timing.</t>
  </si>
  <si>
    <t>Favorable variance: $0.6M at MTA HQ. 
Other Agency variances were minor.</t>
  </si>
  <si>
    <t xml:space="preserve">Timing was responsible for unfavorable variances of $8.1M at FMTAC and $1.9M at B&amp;T, and MNR was unfavorable by $0.5M mainly due to Station liability adjustments and higher auto insurance premiums. Partially offsetting these unfavorable variances was a favorable variance of $1.0M at MTA HQ, mainly due to timing.    </t>
  </si>
  <si>
    <t>MTA HQ was favorable by $61.2M due to the timing of invoice payments for MTA IT-related items including software and services, consultant services, MTA PD professional services, real estate transit retail upgrades, office consolidation, engineering services, and legal expenses. NYCT was favorable by $22.5M mainly due to the timing of professional contract payments. MTAC&amp;D and MTA Bus were favorable by $5.5M and $2.2M, respectively, due to the continuation of drivers referenced for the month, and MNR was favorable by $1.7M mainly due to the timing of invoicing for engineering consulting services, the Rolling Stock Predictive Maintenance Application, and Positive Train Control support costs. Partially offsetting these results was an unfavorable variance of $0.7M at GCMOC due to chargebacks.</t>
  </si>
  <si>
    <t>The LIRR and MTA Bus were favorable by $16.8M and $1.4M, respectively, due to the continuation of drivers referenced for the month. NYCT was favorable by $3.7M mainly due to the timing of signal and maintenance materials purchases, and MTA HQ was favorable by $0.5M mainly due to a 2023 accounting adjustment.  These results were partially offset by unfavorable variances of $2.4M at MNR due to the timing of infrastructure repairs and miscellaneous material adjustments; $0.7M at B&amp;T due to higher expenses across a variety of small equipment and supply categories; and $0.6M at SIR mainly due to rail replacement as a result of the R-211 fleet and a new substation.</t>
  </si>
  <si>
    <t xml:space="preserve">The favorable variance mainly reflected favorable PMT of $21.0M and Station Maintenance of $17.1M, both due to timing, Urban Tax of $16.7M due to higher commercial real estate activity in NYC, MRT of $7.3M due to better-than-expected mortgage activity in the MTA region, better-than-expected Investment Income of $5.6M, and  City Subsidy for Staten Island Railway of $4.2M and Local Operating Assistance of $3.8M, both due to timing.  Partially offsetting these favorable results were slightly unfavorable City Subsidy for MTA Bus Company and FHV Surcharge transactions. 
</t>
  </si>
  <si>
    <t xml:space="preserve">The favorable variance mainly reflected favorable Station Maintenance of $118.1M,  PMT of $78.8M, and City Subsidy for MTA Bus Company of $45.1M, all primarily due to timing of accounting accruals, favorable Urban Tax of $24.8M due to better-than-expected commercial real estate activity in NYC, higher Investment Income of $7.8M, MRT of $7.5M due to better-than-expected mortgage activity, PBT of $3.4M, and Local Operating Assistance of $3.3M.  These were partially offset by unfavorable ACE revenues of $10.4M, CDOT of $8.1M, MTA Aid of $3.1M, and FHV of $1.3M. </t>
  </si>
  <si>
    <t>Operating Budget Debt Service for the month of July was $225.6 million, which was $12.7 million or 5.3% favorable primarily due to the partial reversal of timing related to the receipt of BAB subsidies offset by timing of debt service accruals, variable rate accruals and an accrued interest contribution related to a refunding transaction.</t>
  </si>
  <si>
    <t>Year-to-Date Operating Budget Debt Service expenses were $1,635.9 million, which was $5.9 million or 0.4% favorable primarily due to refunding savings.</t>
  </si>
  <si>
    <t xml:space="preserve">Unfavorable mainly due to the timing of cash receipts reflecting bad debt 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</si>
</sst>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7" formatCode="&quot;$&quot;#,##0.000_);\(&quot;$&quot;#,##0.000\)"/>
    <numFmt numFmtId="168" formatCode="0.0"/>
    <numFmt numFmtId="169" formatCode="0.0%;\(0.0%\)"/>
    <numFmt numFmtId="170" formatCode="_([$€-2]* #,##0.00_);_([$€-2]* \(#,##0.00\);_([$€-2]* &quot;-&quot;??_)"/>
    <numFmt numFmtId="171" formatCode=";;"/>
  </numFmts>
  <fonts count="1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2"/>
      <color rgb="FFFF000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00B0F0"/>
      <name val="Arial"/>
      <family val="2"/>
    </font>
    <font>
      <sz val="11"/>
      <color theme="1"/>
      <name val="Calibri"/>
      <family val="2"/>
    </font>
    <font>
      <sz val="10"/>
      <color rgb="FF00000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3">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7" fontId="8" fillId="0" borderId="0" applyFont="0" applyFill="0" applyBorder="0" applyAlignment="0" applyProtection="0"/>
    <xf numFmtId="14" fontId="7" fillId="0" borderId="0" applyFont="0" applyFill="0" applyBorder="0" applyAlignment="0" applyProtection="0"/>
    <xf numFmtId="168" fontId="5" fillId="0" borderId="0" applyFont="0" applyFill="0" applyBorder="0" applyAlignment="0" applyProtection="0"/>
    <xf numFmtId="0" fontId="8" fillId="0" borderId="0" applyProtection="0"/>
    <xf numFmtId="0" fontId="8" fillId="0" borderId="0" applyProtection="0"/>
    <xf numFmtId="0" fontId="8" fillId="0" borderId="0"/>
    <xf numFmtId="0" fontId="16" fillId="0" borderId="0" applyProtection="0"/>
    <xf numFmtId="0" fontId="5" fillId="0" borderId="0" applyProtection="0"/>
    <xf numFmtId="9" fontId="16"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37" fontId="1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0" fontId="18" fillId="0" borderId="0" applyProtection="0"/>
    <xf numFmtId="43" fontId="18" fillId="0" borderId="0" applyFont="0" applyFill="0" applyBorder="0" applyAlignment="0" applyProtection="0"/>
    <xf numFmtId="43" fontId="5" fillId="0" borderId="0" applyFont="0" applyFill="0" applyBorder="0" applyAlignment="0" applyProtection="0"/>
    <xf numFmtId="3" fontId="18" fillId="0" borderId="0" applyFont="0" applyFill="0" applyBorder="0" applyAlignment="0" applyProtection="0"/>
    <xf numFmtId="44" fontId="5" fillId="0" borderId="0" applyFont="0" applyFill="0" applyBorder="0" applyAlignment="0" applyProtection="0"/>
    <xf numFmtId="170" fontId="18" fillId="0" borderId="0" applyFont="0" applyFill="0" applyBorder="0" applyAlignment="0" applyProtection="0"/>
    <xf numFmtId="171" fontId="19" fillId="0" borderId="0">
      <protection locked="0"/>
    </xf>
    <xf numFmtId="171" fontId="19" fillId="0" borderId="0">
      <protection locked="0"/>
    </xf>
    <xf numFmtId="171" fontId="20" fillId="0" borderId="0">
      <protection locked="0"/>
    </xf>
    <xf numFmtId="171" fontId="19" fillId="0" borderId="0">
      <protection locked="0"/>
    </xf>
    <xf numFmtId="171" fontId="19" fillId="0" borderId="0">
      <protection locked="0"/>
    </xf>
    <xf numFmtId="171" fontId="19" fillId="0" borderId="0">
      <protection locked="0"/>
    </xf>
    <xf numFmtId="171"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1">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5"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5" fillId="0" borderId="5" applyNumberFormat="0" applyFont="0" applyFill="0" applyAlignment="0" applyProtection="0"/>
    <xf numFmtId="0" fontId="5" fillId="3" borderId="4" applyNumberFormat="0" applyFont="0" applyBorder="0" applyAlignment="0" applyProtection="0"/>
    <xf numFmtId="0" fontId="5" fillId="0" borderId="5" applyNumberFormat="0" applyFont="0" applyFill="0" applyAlignment="0" applyProtection="0"/>
    <xf numFmtId="0" fontId="5" fillId="0" borderId="6" applyNumberFormat="0" applyFont="0" applyFill="0" applyAlignment="0" applyProtection="0"/>
    <xf numFmtId="49" fontId="33" fillId="0" borderId="0"/>
    <xf numFmtId="0" fontId="34" fillId="0" borderId="0">
      <alignment horizontal="center"/>
    </xf>
    <xf numFmtId="0" fontId="35"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3" fillId="0" borderId="0" applyProtection="0"/>
    <xf numFmtId="43" fontId="43" fillId="0" borderId="0" applyFont="0" applyFill="0" applyBorder="0" applyAlignment="0" applyProtection="0"/>
    <xf numFmtId="0" fontId="43" fillId="0" borderId="0" applyProtection="0"/>
    <xf numFmtId="0" fontId="5" fillId="0" borderId="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5"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8"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2" applyNumberFormat="0" applyFont="0" applyAlignment="0" applyProtection="0"/>
    <xf numFmtId="0" fontId="5" fillId="58" borderId="22" applyNumberFormat="0" applyFont="0" applyAlignment="0" applyProtection="0"/>
    <xf numFmtId="0" fontId="81" fillId="55" borderId="23" applyNumberFormat="0" applyAlignment="0" applyProtection="0"/>
    <xf numFmtId="9" fontId="5"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0" fontId="5"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3" fillId="12" borderId="14" applyNumberFormat="0" applyFont="0" applyAlignment="0" applyProtection="0"/>
    <xf numFmtId="0" fontId="92" fillId="10" borderId="11" applyNumberFormat="0" applyAlignment="0" applyProtection="0"/>
    <xf numFmtId="0" fontId="7" fillId="0" borderId="0" applyNumberFormat="0" applyFont="0" applyFill="0" applyBorder="0" applyAlignment="0" applyProtection="0">
      <alignment horizontal="left"/>
    </xf>
    <xf numFmtId="0" fontId="22" fillId="0" borderId="1">
      <alignment horizontal="center"/>
    </xf>
    <xf numFmtId="18" fontId="7"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8"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1" fillId="0" borderId="0"/>
    <xf numFmtId="4" fontId="10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8" fillId="37" borderId="0" applyNumberFormat="0" applyBorder="0" applyAlignment="0" applyProtection="0"/>
    <xf numFmtId="0" fontId="3" fillId="18" borderId="0" applyNumberFormat="0" applyBorder="0" applyAlignment="0" applyProtection="0"/>
    <xf numFmtId="0" fontId="68" fillId="38" borderId="0" applyNumberFormat="0" applyBorder="0" applyAlignment="0" applyProtection="0"/>
    <xf numFmtId="0" fontId="3" fillId="22" borderId="0" applyNumberFormat="0" applyBorder="0" applyAlignment="0" applyProtection="0"/>
    <xf numFmtId="0" fontId="68" fillId="39" borderId="0" applyNumberFormat="0" applyBorder="0" applyAlignment="0" applyProtection="0"/>
    <xf numFmtId="0" fontId="3" fillId="26" borderId="0" applyNumberFormat="0" applyBorder="0" applyAlignment="0" applyProtection="0"/>
    <xf numFmtId="0" fontId="68" fillId="40" borderId="0" applyNumberFormat="0" applyBorder="0" applyAlignment="0" applyProtection="0"/>
    <xf numFmtId="0" fontId="3" fillId="30" borderId="0" applyNumberFormat="0" applyBorder="0" applyAlignment="0" applyProtection="0"/>
    <xf numFmtId="0" fontId="68" fillId="41" borderId="0" applyNumberFormat="0" applyBorder="0" applyAlignment="0" applyProtection="0"/>
    <xf numFmtId="0" fontId="3" fillId="34" borderId="0" applyNumberFormat="0" applyBorder="0" applyAlignment="0" applyProtection="0"/>
    <xf numFmtId="0" fontId="68" fillId="42" borderId="0" applyNumberFormat="0" applyBorder="0" applyAlignment="0" applyProtection="0"/>
    <xf numFmtId="0" fontId="3" fillId="15" borderId="0" applyNumberFormat="0" applyBorder="0" applyAlignment="0" applyProtection="0"/>
    <xf numFmtId="0" fontId="68" fillId="43" borderId="0" applyNumberFormat="0" applyBorder="0" applyAlignment="0" applyProtection="0"/>
    <xf numFmtId="0" fontId="3" fillId="19" borderId="0" applyNumberFormat="0" applyBorder="0" applyAlignment="0" applyProtection="0"/>
    <xf numFmtId="0" fontId="68" fillId="44" borderId="0" applyNumberFormat="0" applyBorder="0" applyAlignment="0" applyProtection="0"/>
    <xf numFmtId="0" fontId="3" fillId="23" borderId="0" applyNumberFormat="0" applyBorder="0" applyAlignment="0" applyProtection="0"/>
    <xf numFmtId="0" fontId="68" fillId="45" borderId="0" applyNumberFormat="0" applyBorder="0" applyAlignment="0" applyProtection="0"/>
    <xf numFmtId="0" fontId="3" fillId="27" borderId="0" applyNumberFormat="0" applyBorder="0" applyAlignment="0" applyProtection="0"/>
    <xf numFmtId="0" fontId="68" fillId="40" borderId="0" applyNumberFormat="0" applyBorder="0" applyAlignment="0" applyProtection="0"/>
    <xf numFmtId="0" fontId="3" fillId="31" borderId="0" applyNumberFormat="0" applyBorder="0" applyAlignment="0" applyProtection="0"/>
    <xf numFmtId="0" fontId="68" fillId="43" borderId="0" applyNumberFormat="0" applyBorder="0" applyAlignment="0" applyProtection="0"/>
    <xf numFmtId="0" fontId="3"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3" fillId="0" borderId="0"/>
    <xf numFmtId="0" fontId="5" fillId="0" borderId="0"/>
    <xf numFmtId="0" fontId="5" fillId="58" borderId="22" applyNumberFormat="0" applyFont="0" applyAlignment="0" applyProtection="0"/>
    <xf numFmtId="0" fontId="3" fillId="12" borderId="14" applyNumberFormat="0" applyFont="0" applyAlignment="0" applyProtection="0"/>
    <xf numFmtId="0" fontId="5"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70" fontId="107" fillId="0" borderId="0" applyFont="0" applyFill="0" applyBorder="0" applyAlignment="0" applyProtection="0"/>
    <xf numFmtId="0" fontId="113" fillId="0" borderId="0" applyNumberFormat="0" applyFill="0" applyBorder="0" applyAlignment="0" applyProtection="0"/>
    <xf numFmtId="168"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3"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2" fillId="0" borderId="0" applyFont="0" applyFill="0" applyBorder="0" applyAlignment="0" applyProtection="0"/>
    <xf numFmtId="0" fontId="121" fillId="0" borderId="0" applyProtection="0"/>
    <xf numFmtId="0" fontId="5" fillId="0" borderId="0"/>
    <xf numFmtId="0" fontId="123" fillId="0" borderId="0" applyProtection="0"/>
    <xf numFmtId="0" fontId="5" fillId="58" borderId="26" applyNumberFormat="0" applyFont="0" applyAlignment="0" applyProtection="0"/>
    <xf numFmtId="0" fontId="123" fillId="0" borderId="0" applyProtection="0"/>
    <xf numFmtId="0" fontId="5"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5"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5" fillId="58" borderId="26"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3"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1" fillId="55" borderId="2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0" fontId="5" fillId="0" borderId="0" applyFont="0" applyFill="0" applyBorder="0" applyAlignment="0" applyProtection="0"/>
    <xf numFmtId="168" fontId="5" fillId="0" borderId="0" applyFont="0" applyFill="0" applyBorder="0" applyAlignment="0" applyProtection="0"/>
    <xf numFmtId="0" fontId="115" fillId="42" borderId="25" applyNumberFormat="0" applyAlignment="0" applyProtection="0"/>
    <xf numFmtId="0" fontId="5" fillId="0" borderId="0"/>
    <xf numFmtId="0" fontId="5" fillId="0" borderId="0"/>
    <xf numFmtId="0" fontId="2" fillId="0" borderId="0"/>
    <xf numFmtId="0" fontId="5" fillId="58" borderId="26" applyNumberFormat="0" applyFont="0" applyAlignment="0" applyProtection="0"/>
    <xf numFmtId="0" fontId="118" fillId="55"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19" fillId="0" borderId="28"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 fillId="0" borderId="0" applyFont="0" applyFill="0" applyBorder="0" applyAlignment="0" applyProtection="0"/>
    <xf numFmtId="43" fontId="5" fillId="0" borderId="0" applyFont="0" applyFill="0" applyBorder="0" applyAlignment="0" applyProtection="0"/>
    <xf numFmtId="0" fontId="126" fillId="0" borderId="0"/>
  </cellStyleXfs>
  <cellXfs count="41">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13" fillId="0" borderId="2"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4" fillId="0" borderId="0" xfId="200" applyFont="1" applyAlignment="1">
      <alignment horizontal="center"/>
    </xf>
    <xf numFmtId="0" fontId="14" fillId="4" borderId="0" xfId="200" applyFont="1" applyFill="1"/>
    <xf numFmtId="165"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applyAlignment="1">
      <alignment vertical="top" wrapText="1"/>
    </xf>
    <xf numFmtId="0" fontId="14" fillId="4" borderId="0" xfId="200" applyFont="1" applyFill="1" applyAlignment="1">
      <alignment horizontal="center" vertical="top"/>
    </xf>
    <xf numFmtId="165" fontId="14" fillId="0" borderId="0" xfId="2" applyNumberFormat="1" applyFont="1" applyFill="1" applyBorder="1" applyAlignment="1" applyProtection="1">
      <alignment horizontal="right" vertical="top" wrapText="1"/>
    </xf>
    <xf numFmtId="0" fontId="14" fillId="0" borderId="0" xfId="200" applyFont="1" applyAlignment="1">
      <alignment horizontal="justify" vertical="top" wrapText="1"/>
    </xf>
    <xf numFmtId="165" fontId="42" fillId="0" borderId="0" xfId="2" applyNumberFormat="1" applyFont="1" applyFill="1" applyBorder="1" applyAlignment="1" applyProtection="1">
      <alignment horizontal="right" vertical="top" wrapText="1"/>
    </xf>
    <xf numFmtId="0" fontId="14" fillId="0" borderId="0" xfId="2" applyNumberFormat="1" applyFont="1" applyFill="1" applyBorder="1" applyAlignment="1" applyProtection="1">
      <alignment horizontal="center" vertical="top" wrapText="1"/>
    </xf>
    <xf numFmtId="0" fontId="127" fillId="0" borderId="0" xfId="0" applyFont="1" applyAlignment="1">
      <alignment wrapText="1"/>
    </xf>
    <xf numFmtId="0" fontId="14" fillId="0" borderId="0" xfId="200" applyFont="1" applyAlignment="1">
      <alignment vertical="top" wrapText="1"/>
    </xf>
    <xf numFmtId="0" fontId="14" fillId="0" borderId="0" xfId="200" applyFont="1" applyAlignment="1">
      <alignment horizontal="center" vertical="top"/>
    </xf>
    <xf numFmtId="0" fontId="42" fillId="0" borderId="0" xfId="200" applyFont="1" applyAlignment="1">
      <alignment horizontal="justify" vertical="top" wrapText="1"/>
    </xf>
    <xf numFmtId="0" fontId="42" fillId="0" borderId="0" xfId="200" applyFont="1"/>
    <xf numFmtId="0" fontId="14" fillId="0" borderId="2" xfId="200" applyFont="1" applyBorder="1"/>
    <xf numFmtId="0" fontId="14" fillId="0" borderId="0" xfId="16" applyFont="1"/>
    <xf numFmtId="0" fontId="5" fillId="0" borderId="2" xfId="200" applyBorder="1"/>
    <xf numFmtId="0" fontId="14" fillId="0" borderId="2" xfId="200" applyFont="1" applyBorder="1" applyAlignment="1">
      <alignment horizontal="justify" vertical="top" wrapText="1"/>
    </xf>
    <xf numFmtId="0" fontId="42" fillId="0" borderId="0" xfId="200" applyFont="1" applyAlignment="1">
      <alignment horizontal="center" vertical="top"/>
    </xf>
    <xf numFmtId="0" fontId="42" fillId="0" borderId="0" xfId="200" applyFont="1" applyAlignment="1">
      <alignment vertical="top" wrapText="1"/>
    </xf>
    <xf numFmtId="0" fontId="13" fillId="0" borderId="0" xfId="200" applyFont="1" applyAlignment="1">
      <alignment horizontal="left" vertical="top" wrapText="1"/>
    </xf>
    <xf numFmtId="165" fontId="14" fillId="0" borderId="0" xfId="2" quotePrefix="1" applyNumberFormat="1" applyFont="1" applyFill="1" applyBorder="1" applyAlignment="1" applyProtection="1">
      <alignment horizontal="righ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center"/>
    </xf>
    <xf numFmtId="0" fontId="49" fillId="0" borderId="0" xfId="200" applyFont="1" applyAlignment="1">
      <alignment horizontal="left" vertical="top" wrapText="1"/>
    </xf>
    <xf numFmtId="0" fontId="13" fillId="0" borderId="0" xfId="200" applyFont="1" applyAlignment="1">
      <alignment horizontal="left" wrapText="1"/>
    </xf>
    <xf numFmtId="0" fontId="13" fillId="0" borderId="2" xfId="200" applyFont="1" applyBorder="1" applyAlignment="1">
      <alignment horizontal="left" wrapText="1"/>
    </xf>
    <xf numFmtId="0" fontId="14" fillId="0" borderId="0" xfId="200" applyFont="1" applyAlignment="1">
      <alignment horizontal="center"/>
    </xf>
    <xf numFmtId="0" fontId="14" fillId="0" borderId="2" xfId="200" applyFont="1" applyBorder="1" applyAlignment="1">
      <alignment horizontal="center"/>
    </xf>
    <xf numFmtId="0" fontId="125" fillId="0" borderId="0" xfId="200" applyFont="1" applyAlignment="1">
      <alignment horizontal="left" vertical="top" wrapText="1"/>
    </xf>
    <xf numFmtId="0" fontId="13" fillId="0" borderId="3" xfId="200" applyFont="1" applyBorder="1" applyAlignment="1">
      <alignment horizontal="left" vertical="top" wrapText="1"/>
    </xf>
  </cellXfs>
  <cellStyles count="220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 6" xfId="2202" xr:uid="{179D7643-EF76-4249-938F-9E89C4D83A7A}"/>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ED102-EEBD-4119-92FE-8416CBEC0F21}">
  <sheetPr>
    <pageSetUpPr fitToPage="1"/>
  </sheetPr>
  <dimension ref="A1:AA65"/>
  <sheetViews>
    <sheetView tabSelected="1" topLeftCell="B1" zoomScale="90" zoomScaleNormal="90" workbookViewId="0">
      <pane xSplit="5" ySplit="7" topLeftCell="G55" activePane="bottomRight" state="frozen"/>
      <selection activeCell="B1" sqref="B1"/>
      <selection pane="topRight" activeCell="G1" sqref="G1"/>
      <selection pane="bottomLeft" activeCell="B8" sqref="B8"/>
      <selection pane="bottomRight" activeCell="G59" sqref="G59"/>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1.5703125" style="1" customWidth="1"/>
    <col min="8" max="8" width="2.7109375" style="1" customWidth="1"/>
    <col min="9" max="9" width="8.5703125" style="1" customWidth="1"/>
    <col min="10" max="10" width="10.7109375" style="1" customWidth="1"/>
    <col min="11" max="11" width="2.5703125" style="1" customWidth="1"/>
    <col min="12" max="12" width="71.5703125" style="1" customWidth="1"/>
    <col min="13" max="16384" width="9.140625" style="1"/>
  </cols>
  <sheetData>
    <row r="1" spans="2:21" ht="21" customHeight="1">
      <c r="B1" s="31" t="s">
        <v>0</v>
      </c>
      <c r="C1" s="31"/>
      <c r="D1" s="31"/>
      <c r="E1" s="31"/>
      <c r="F1" s="31"/>
      <c r="G1" s="31"/>
      <c r="H1" s="31"/>
      <c r="I1" s="31"/>
      <c r="J1" s="31"/>
      <c r="K1" s="31"/>
      <c r="L1" s="31"/>
    </row>
    <row r="2" spans="2:21" ht="18.75" customHeight="1">
      <c r="B2" s="31" t="s">
        <v>42</v>
      </c>
      <c r="C2" s="31"/>
      <c r="D2" s="31"/>
      <c r="E2" s="31"/>
      <c r="F2" s="31"/>
      <c r="G2" s="31"/>
      <c r="H2" s="31"/>
      <c r="I2" s="31"/>
      <c r="J2" s="31"/>
      <c r="K2" s="31"/>
      <c r="L2" s="31"/>
      <c r="M2" s="2"/>
    </row>
    <row r="3" spans="2:21" ht="18.75" customHeight="1">
      <c r="B3" s="31" t="s">
        <v>49</v>
      </c>
      <c r="C3" s="31"/>
      <c r="D3" s="31"/>
      <c r="E3" s="31"/>
      <c r="F3" s="31"/>
      <c r="G3" s="31"/>
      <c r="H3" s="31"/>
      <c r="I3" s="31"/>
      <c r="J3" s="31"/>
      <c r="K3" s="31"/>
      <c r="L3" s="31"/>
    </row>
    <row r="4" spans="2:21" ht="18.75" customHeight="1">
      <c r="B4" s="32" t="str">
        <f>G7&amp;" 2024"</f>
        <v>July 2024</v>
      </c>
      <c r="C4" s="32"/>
      <c r="D4" s="32"/>
      <c r="E4" s="32"/>
      <c r="F4" s="32"/>
      <c r="G4" s="32"/>
      <c r="H4" s="32"/>
      <c r="I4" s="32"/>
      <c r="J4" s="32"/>
      <c r="K4" s="32"/>
      <c r="L4" s="32"/>
    </row>
    <row r="5" spans="2:21" s="3" customFormat="1" ht="15.75">
      <c r="B5" s="33" t="s">
        <v>46</v>
      </c>
      <c r="C5" s="33"/>
      <c r="D5" s="33"/>
      <c r="E5" s="33"/>
      <c r="F5" s="33"/>
      <c r="G5" s="33"/>
      <c r="H5" s="33"/>
      <c r="I5" s="33"/>
      <c r="J5" s="33"/>
      <c r="K5" s="33"/>
      <c r="L5" s="33"/>
    </row>
    <row r="6" spans="2:21" s="3" customFormat="1" ht="15"/>
    <row r="7" spans="2:21" s="3" customFormat="1" ht="22.5" customHeight="1">
      <c r="G7" s="5" t="s">
        <v>50</v>
      </c>
      <c r="L7" s="5" t="str">
        <f>B4&amp;" YEAR-TO-DATE"</f>
        <v>July 2024 YEAR-TO-DATE</v>
      </c>
    </row>
    <row r="8" spans="2:21" s="3" customFormat="1" ht="46.5" customHeight="1">
      <c r="K8" s="8"/>
    </row>
    <row r="9" spans="2:21" s="3" customFormat="1" ht="15">
      <c r="B9" s="35" t="s">
        <v>17</v>
      </c>
      <c r="C9" s="8" t="s">
        <v>9</v>
      </c>
      <c r="D9" s="37" t="s">
        <v>27</v>
      </c>
      <c r="E9" s="37"/>
      <c r="F9" s="8"/>
      <c r="I9" s="37" t="s">
        <v>27</v>
      </c>
      <c r="J9" s="37"/>
      <c r="K9" s="8"/>
    </row>
    <row r="10" spans="2:21" s="3" customFormat="1" ht="17.25" customHeight="1">
      <c r="B10" s="36"/>
      <c r="C10" s="6" t="s">
        <v>10</v>
      </c>
      <c r="D10" s="38" t="s">
        <v>47</v>
      </c>
      <c r="E10" s="38"/>
      <c r="F10" s="8"/>
      <c r="G10" s="6" t="s">
        <v>11</v>
      </c>
      <c r="I10" s="38" t="s">
        <v>47</v>
      </c>
      <c r="J10" s="38"/>
      <c r="K10" s="8"/>
      <c r="L10" s="6" t="s">
        <v>11</v>
      </c>
    </row>
    <row r="11" spans="2:21" s="3" customFormat="1" ht="30.75" customHeight="1">
      <c r="D11" s="7" t="s">
        <v>12</v>
      </c>
      <c r="E11" s="7" t="s">
        <v>13</v>
      </c>
      <c r="F11" s="6"/>
      <c r="I11" s="7" t="s">
        <v>12</v>
      </c>
      <c r="J11" s="7" t="s">
        <v>13</v>
      </c>
    </row>
    <row r="12" spans="2:21" s="3" customFormat="1" ht="102.75" customHeight="1">
      <c r="B12" s="19" t="s">
        <v>28</v>
      </c>
      <c r="C12" s="20" t="s">
        <v>14</v>
      </c>
      <c r="D12" s="14">
        <v>-29.3</v>
      </c>
      <c r="E12" s="14">
        <v>-6.5</v>
      </c>
      <c r="F12" s="17"/>
      <c r="G12" s="21" t="s">
        <v>51</v>
      </c>
      <c r="I12" s="14">
        <v>-48.4</v>
      </c>
      <c r="J12" s="14">
        <v>-1.7</v>
      </c>
      <c r="K12" s="17"/>
      <c r="L12" s="21" t="s">
        <v>52</v>
      </c>
    </row>
    <row r="13" spans="2:21" s="3" customFormat="1" ht="54.75" customHeight="1">
      <c r="B13" s="19" t="s">
        <v>29</v>
      </c>
      <c r="C13" s="20" t="s">
        <v>14</v>
      </c>
      <c r="D13" s="14">
        <v>-20</v>
      </c>
      <c r="E13" s="14">
        <v>-8.9</v>
      </c>
      <c r="F13" s="15"/>
      <c r="G13" s="21" t="s">
        <v>124</v>
      </c>
      <c r="H13" s="15"/>
      <c r="I13" s="14">
        <v>-20</v>
      </c>
      <c r="J13" s="14">
        <v>-1.3</v>
      </c>
      <c r="K13" s="15"/>
      <c r="L13" s="21" t="s">
        <v>124</v>
      </c>
      <c r="N13" s="34"/>
      <c r="O13" s="34"/>
      <c r="P13" s="34"/>
      <c r="Q13" s="34"/>
      <c r="R13" s="34"/>
      <c r="S13" s="34"/>
      <c r="T13" s="34"/>
      <c r="U13" s="34"/>
    </row>
    <row r="14" spans="2:21" s="3" customFormat="1" ht="176.25" customHeight="1">
      <c r="B14" s="19" t="s">
        <v>30</v>
      </c>
      <c r="C14" s="20" t="s">
        <v>14</v>
      </c>
      <c r="D14" s="14">
        <v>-2.7</v>
      </c>
      <c r="E14" s="14">
        <v>-2.9</v>
      </c>
      <c r="F14" s="15"/>
      <c r="G14" s="15" t="s">
        <v>53</v>
      </c>
      <c r="H14" s="15"/>
      <c r="I14" s="14">
        <v>6.6</v>
      </c>
      <c r="J14" s="14">
        <v>1.1000000000000001</v>
      </c>
      <c r="K14" s="15"/>
      <c r="L14" s="15" t="s">
        <v>54</v>
      </c>
    </row>
    <row r="15" spans="2:21" s="3" customFormat="1" ht="156.75" customHeight="1">
      <c r="B15" s="19" t="s">
        <v>32</v>
      </c>
      <c r="C15" s="20" t="s">
        <v>14</v>
      </c>
      <c r="D15" s="16">
        <v>13.9</v>
      </c>
      <c r="E15" s="16">
        <v>2.6</v>
      </c>
      <c r="F15" s="21"/>
      <c r="G15" s="21" t="s">
        <v>59</v>
      </c>
      <c r="H15" s="21"/>
      <c r="I15" s="16">
        <v>111.2</v>
      </c>
      <c r="J15" s="16">
        <v>3.1</v>
      </c>
      <c r="K15" s="21"/>
      <c r="L15" s="21" t="s">
        <v>55</v>
      </c>
      <c r="M15" s="22"/>
      <c r="N15" s="34"/>
      <c r="O15" s="34"/>
      <c r="P15" s="34"/>
      <c r="Q15" s="34"/>
      <c r="R15" s="34"/>
      <c r="S15" s="34"/>
      <c r="T15" s="34"/>
      <c r="U15" s="34"/>
    </row>
    <row r="16" spans="2:21" s="3" customFormat="1" ht="171" customHeight="1">
      <c r="B16" s="19" t="s">
        <v>33</v>
      </c>
      <c r="C16" s="20" t="s">
        <v>14</v>
      </c>
      <c r="D16" s="16">
        <v>-20.9</v>
      </c>
      <c r="E16" s="16">
        <v>-28.9</v>
      </c>
      <c r="F16" s="21"/>
      <c r="G16" s="15" t="s">
        <v>60</v>
      </c>
      <c r="H16" s="15"/>
      <c r="I16" s="16">
        <v>-152.30000000000001</v>
      </c>
      <c r="J16" s="16">
        <v>-30.6</v>
      </c>
      <c r="K16" s="21"/>
      <c r="L16" s="15" t="s">
        <v>61</v>
      </c>
    </row>
    <row r="17" spans="2:21" s="3" customFormat="1" ht="121.5" customHeight="1">
      <c r="B17" s="19" t="s">
        <v>34</v>
      </c>
      <c r="C17" s="20" t="s">
        <v>14</v>
      </c>
      <c r="D17" s="14">
        <v>13.5</v>
      </c>
      <c r="E17" s="14">
        <v>8.6999999999999993</v>
      </c>
      <c r="F17" s="15"/>
      <c r="G17" s="15" t="s">
        <v>56</v>
      </c>
      <c r="H17" s="15"/>
      <c r="I17" s="14">
        <v>29.6</v>
      </c>
      <c r="J17" s="14">
        <v>2.8</v>
      </c>
      <c r="K17" s="15"/>
      <c r="L17" s="15" t="s">
        <v>62</v>
      </c>
      <c r="N17" s="34"/>
      <c r="O17" s="34"/>
      <c r="P17" s="34"/>
      <c r="Q17" s="34"/>
      <c r="R17" s="34"/>
      <c r="S17" s="34"/>
      <c r="T17" s="34"/>
      <c r="U17" s="34"/>
    </row>
    <row r="18" spans="2:21" s="23" customFormat="1" ht="80.25" customHeight="1">
      <c r="B18" s="19" t="s">
        <v>37</v>
      </c>
      <c r="C18" s="20" t="s">
        <v>14</v>
      </c>
      <c r="D18" s="14">
        <v>-1.5</v>
      </c>
      <c r="E18" s="14">
        <v>-2</v>
      </c>
      <c r="F18" s="15"/>
      <c r="G18" s="15" t="s">
        <v>57</v>
      </c>
      <c r="H18" s="15"/>
      <c r="I18" s="14">
        <v>14.1</v>
      </c>
      <c r="J18" s="14">
        <v>2.7</v>
      </c>
      <c r="K18" s="15"/>
      <c r="L18" s="15" t="s">
        <v>58</v>
      </c>
    </row>
    <row r="19" spans="2:21" s="24" customFormat="1" ht="96.75" customHeight="1">
      <c r="B19" s="19" t="s">
        <v>1</v>
      </c>
      <c r="C19" s="20" t="s">
        <v>14</v>
      </c>
      <c r="D19" s="14">
        <v>3.3</v>
      </c>
      <c r="E19" s="14">
        <v>2.7</v>
      </c>
      <c r="F19" s="15"/>
      <c r="G19" s="15" t="s">
        <v>63</v>
      </c>
      <c r="H19" s="15"/>
      <c r="I19" s="14">
        <v>10.1</v>
      </c>
      <c r="J19" s="14">
        <v>1.2</v>
      </c>
      <c r="K19" s="15"/>
      <c r="L19" s="15" t="s">
        <v>115</v>
      </c>
    </row>
    <row r="20" spans="2:21" s="3" customFormat="1" ht="105.75" customHeight="1">
      <c r="B20" s="19" t="s">
        <v>2</v>
      </c>
      <c r="C20" s="20" t="s">
        <v>14</v>
      </c>
      <c r="D20" s="14">
        <v>3.8</v>
      </c>
      <c r="E20" s="14">
        <v>4</v>
      </c>
      <c r="F20" s="15"/>
      <c r="G20" s="21" t="s">
        <v>64</v>
      </c>
      <c r="H20" s="15"/>
      <c r="I20" s="14">
        <v>1.8</v>
      </c>
      <c r="J20" s="14">
        <v>0.3</v>
      </c>
      <c r="K20" s="15"/>
      <c r="L20" s="15" t="s">
        <v>65</v>
      </c>
      <c r="N20" s="34"/>
      <c r="O20" s="34"/>
      <c r="P20" s="34"/>
      <c r="Q20" s="34"/>
      <c r="R20" s="34"/>
      <c r="S20" s="34"/>
      <c r="T20" s="34"/>
      <c r="U20" s="34"/>
    </row>
    <row r="21" spans="2:21" ht="93.75" customHeight="1">
      <c r="B21" s="19" t="s">
        <v>3</v>
      </c>
      <c r="C21" s="20" t="s">
        <v>14</v>
      </c>
      <c r="D21" s="14">
        <v>3.2</v>
      </c>
      <c r="E21" s="14">
        <v>8</v>
      </c>
      <c r="F21" s="15"/>
      <c r="G21" s="15" t="s">
        <v>67</v>
      </c>
      <c r="H21" s="15"/>
      <c r="I21" s="14">
        <v>28.2</v>
      </c>
      <c r="J21" s="14">
        <v>10.3</v>
      </c>
      <c r="K21" s="15"/>
      <c r="L21" s="15" t="s">
        <v>66</v>
      </c>
    </row>
    <row r="22" spans="2:21" ht="79.5" customHeight="1">
      <c r="B22" s="19" t="s">
        <v>36</v>
      </c>
      <c r="C22" s="20" t="s">
        <v>14</v>
      </c>
      <c r="D22" s="14">
        <v>0.1</v>
      </c>
      <c r="E22" s="14">
        <v>0.1</v>
      </c>
      <c r="F22" s="15"/>
      <c r="G22" s="15" t="s">
        <v>68</v>
      </c>
      <c r="H22" s="15"/>
      <c r="I22" s="14">
        <v>24.6</v>
      </c>
      <c r="J22" s="14">
        <v>7.5</v>
      </c>
      <c r="K22" s="15"/>
      <c r="L22" s="15" t="s">
        <v>69</v>
      </c>
    </row>
    <row r="23" spans="2:21" ht="80.25" customHeight="1">
      <c r="B23" s="19" t="s">
        <v>5</v>
      </c>
      <c r="C23" s="20" t="s">
        <v>14</v>
      </c>
      <c r="D23" s="14">
        <v>0.4</v>
      </c>
      <c r="E23" s="14">
        <v>2.6</v>
      </c>
      <c r="F23" s="15"/>
      <c r="G23" s="15" t="s">
        <v>38</v>
      </c>
      <c r="H23" s="15"/>
      <c r="I23" s="14">
        <v>8.1999999999999993</v>
      </c>
      <c r="J23" s="14">
        <v>6.1</v>
      </c>
      <c r="K23" s="15"/>
      <c r="L23" s="15" t="s">
        <v>70</v>
      </c>
    </row>
    <row r="24" spans="2:21" ht="105" customHeight="1">
      <c r="B24" s="19" t="s">
        <v>4</v>
      </c>
      <c r="C24" s="20" t="s">
        <v>14</v>
      </c>
      <c r="D24" s="14">
        <v>-1.6</v>
      </c>
      <c r="E24" s="14" t="s">
        <v>18</v>
      </c>
      <c r="F24" s="15"/>
      <c r="G24" s="15" t="s">
        <v>71</v>
      </c>
      <c r="H24" s="15"/>
      <c r="I24" s="14">
        <v>-9.1</v>
      </c>
      <c r="J24" s="14">
        <v>-78.5</v>
      </c>
      <c r="K24" s="15"/>
      <c r="L24" s="15" t="s">
        <v>117</v>
      </c>
    </row>
    <row r="25" spans="2:21" s="24" customFormat="1" ht="84" customHeight="1">
      <c r="B25" s="19" t="s">
        <v>19</v>
      </c>
      <c r="C25" s="20" t="s">
        <v>14</v>
      </c>
      <c r="D25" s="14">
        <v>-46.2</v>
      </c>
      <c r="E25" s="14" t="s">
        <v>18</v>
      </c>
      <c r="F25" s="15"/>
      <c r="G25" s="15" t="s">
        <v>72</v>
      </c>
      <c r="H25" s="15"/>
      <c r="I25" s="14">
        <v>-40</v>
      </c>
      <c r="J25" s="14">
        <v>-17.7</v>
      </c>
      <c r="K25" s="15"/>
      <c r="L25" s="15" t="s">
        <v>73</v>
      </c>
    </row>
    <row r="26" spans="2:21" ht="60.75" customHeight="1">
      <c r="B26" s="19" t="s">
        <v>21</v>
      </c>
      <c r="C26" s="20" t="s">
        <v>14</v>
      </c>
      <c r="D26" s="14">
        <v>-4.5999999999999996</v>
      </c>
      <c r="E26" s="14">
        <v>-9.8000000000000007</v>
      </c>
      <c r="F26" s="15"/>
      <c r="G26" s="21" t="s">
        <v>74</v>
      </c>
      <c r="H26" s="21"/>
      <c r="I26" s="16">
        <v>-4.2</v>
      </c>
      <c r="J26" s="16">
        <v>-1.2</v>
      </c>
      <c r="K26" s="21"/>
      <c r="L26" s="21" t="s">
        <v>75</v>
      </c>
    </row>
    <row r="27" spans="2:21" ht="263.25" customHeight="1">
      <c r="B27" s="19" t="s">
        <v>22</v>
      </c>
      <c r="C27" s="20" t="s">
        <v>14</v>
      </c>
      <c r="D27" s="14">
        <v>12.9</v>
      </c>
      <c r="E27" s="14">
        <v>14.2</v>
      </c>
      <c r="F27" s="15"/>
      <c r="G27" s="15" t="s">
        <v>76</v>
      </c>
      <c r="H27" s="15"/>
      <c r="I27" s="14">
        <v>24.8</v>
      </c>
      <c r="J27" s="14">
        <v>4.4000000000000004</v>
      </c>
      <c r="K27" s="15"/>
      <c r="L27" s="15" t="s">
        <v>77</v>
      </c>
      <c r="N27" s="34"/>
      <c r="O27" s="34"/>
      <c r="P27" s="34"/>
      <c r="Q27" s="34"/>
      <c r="R27" s="34"/>
      <c r="S27" s="34"/>
      <c r="T27" s="34"/>
      <c r="U27" s="34"/>
    </row>
    <row r="28" spans="2:21" ht="210.75" customHeight="1">
      <c r="B28" s="19" t="s">
        <v>23</v>
      </c>
      <c r="C28" s="20" t="s">
        <v>14</v>
      </c>
      <c r="D28" s="14">
        <v>13.6</v>
      </c>
      <c r="E28" s="14">
        <v>17.899999999999999</v>
      </c>
      <c r="F28" s="15"/>
      <c r="G28" s="15" t="s">
        <v>78</v>
      </c>
      <c r="H28" s="15"/>
      <c r="I28" s="14">
        <v>92.2</v>
      </c>
      <c r="J28" s="14">
        <v>22.9</v>
      </c>
      <c r="K28" s="15"/>
      <c r="L28" s="15" t="s">
        <v>118</v>
      </c>
      <c r="N28" s="34"/>
      <c r="O28" s="34"/>
      <c r="P28" s="34"/>
      <c r="Q28" s="34"/>
      <c r="R28" s="34"/>
      <c r="S28" s="34"/>
      <c r="T28" s="34"/>
      <c r="U28" s="34"/>
    </row>
    <row r="29" spans="2:21" ht="190.5" customHeight="1">
      <c r="B29" s="19" t="s">
        <v>24</v>
      </c>
      <c r="C29" s="20" t="s">
        <v>14</v>
      </c>
      <c r="D29" s="14">
        <v>3.7</v>
      </c>
      <c r="E29" s="14">
        <v>6.4</v>
      </c>
      <c r="F29" s="15"/>
      <c r="G29" s="15" t="s">
        <v>79</v>
      </c>
      <c r="H29" s="15"/>
      <c r="I29" s="14">
        <v>18.7</v>
      </c>
      <c r="J29" s="14">
        <v>4.9000000000000004</v>
      </c>
      <c r="K29" s="15"/>
      <c r="L29" s="15" t="s">
        <v>119</v>
      </c>
      <c r="N29" s="34"/>
      <c r="O29" s="34"/>
      <c r="P29" s="34"/>
      <c r="Q29" s="34"/>
      <c r="R29" s="34"/>
      <c r="S29" s="34"/>
      <c r="T29" s="34"/>
      <c r="U29" s="34"/>
    </row>
    <row r="30" spans="2:21" s="24" customFormat="1" ht="167.25" customHeight="1">
      <c r="B30" s="19" t="s">
        <v>25</v>
      </c>
      <c r="C30" s="20" t="s">
        <v>14</v>
      </c>
      <c r="D30" s="14">
        <v>0.1</v>
      </c>
      <c r="E30" s="14">
        <v>0.3</v>
      </c>
      <c r="F30" s="15"/>
      <c r="G30" s="15" t="s">
        <v>81</v>
      </c>
      <c r="H30" s="15"/>
      <c r="I30" s="14">
        <v>13</v>
      </c>
      <c r="J30" s="14">
        <v>7.4</v>
      </c>
      <c r="K30" s="15"/>
      <c r="L30" s="15" t="s">
        <v>80</v>
      </c>
    </row>
    <row r="31" spans="2:21" ht="67.5" customHeight="1">
      <c r="B31" s="19" t="s">
        <v>20</v>
      </c>
      <c r="C31" s="20" t="s">
        <v>14</v>
      </c>
      <c r="D31" s="14">
        <v>11.5</v>
      </c>
      <c r="E31" s="14" t="s">
        <v>18</v>
      </c>
      <c r="F31" s="15"/>
      <c r="G31" s="15" t="s">
        <v>109</v>
      </c>
      <c r="H31" s="15"/>
      <c r="I31" s="14">
        <v>22.3</v>
      </c>
      <c r="J31" s="14" t="s">
        <v>18</v>
      </c>
      <c r="K31" s="15"/>
      <c r="L31" s="15" t="s">
        <v>110</v>
      </c>
    </row>
    <row r="32" spans="2:21" s="3" customFormat="1" ht="99.75" customHeight="1">
      <c r="B32" s="19" t="s">
        <v>6</v>
      </c>
      <c r="C32" s="20" t="s">
        <v>14</v>
      </c>
      <c r="D32" s="14">
        <v>-7.4</v>
      </c>
      <c r="E32" s="14">
        <v>-2.4</v>
      </c>
      <c r="F32" s="15"/>
      <c r="G32" s="15" t="s">
        <v>82</v>
      </c>
      <c r="H32" s="15"/>
      <c r="I32" s="14">
        <v>-66</v>
      </c>
      <c r="J32" s="14">
        <v>-3.2</v>
      </c>
      <c r="K32" s="15"/>
      <c r="L32" s="15" t="s">
        <v>83</v>
      </c>
    </row>
    <row r="33" spans="2:21" s="3" customFormat="1" ht="38.25" customHeight="1">
      <c r="B33" s="19" t="s">
        <v>39</v>
      </c>
      <c r="C33" s="20" t="s">
        <v>14</v>
      </c>
      <c r="D33" s="14">
        <v>0</v>
      </c>
      <c r="E33" s="14" t="s">
        <v>18</v>
      </c>
      <c r="F33" s="15"/>
      <c r="G33" s="15" t="s">
        <v>15</v>
      </c>
      <c r="H33" s="15"/>
      <c r="I33" s="14">
        <v>0.1</v>
      </c>
      <c r="J33" s="14" t="s">
        <v>18</v>
      </c>
      <c r="K33" s="15"/>
      <c r="L33" s="15" t="s">
        <v>38</v>
      </c>
    </row>
    <row r="34" spans="2:21" s="3" customFormat="1" ht="45" customHeight="1">
      <c r="B34" s="19" t="s">
        <v>41</v>
      </c>
      <c r="C34" s="20" t="s">
        <v>14</v>
      </c>
      <c r="D34" s="14">
        <v>0</v>
      </c>
      <c r="E34" s="14" t="s">
        <v>18</v>
      </c>
      <c r="F34" s="15"/>
      <c r="G34" s="15" t="s">
        <v>15</v>
      </c>
      <c r="H34" s="15"/>
      <c r="I34" s="14">
        <v>0</v>
      </c>
      <c r="J34" s="14" t="s">
        <v>18</v>
      </c>
      <c r="K34" s="15"/>
      <c r="L34" s="15" t="s">
        <v>15</v>
      </c>
    </row>
    <row r="35" spans="2:21" s="3" customFormat="1" ht="94.5" customHeight="1">
      <c r="B35" s="19" t="s">
        <v>44</v>
      </c>
      <c r="C35" s="27" t="s">
        <v>14</v>
      </c>
      <c r="D35" s="16">
        <v>-0.7</v>
      </c>
      <c r="E35" s="16">
        <v>-71.400000000000006</v>
      </c>
      <c r="F35" s="21"/>
      <c r="G35" s="21" t="s">
        <v>111</v>
      </c>
      <c r="H35" s="21"/>
      <c r="I35" s="16">
        <v>-6.5</v>
      </c>
      <c r="J35" s="16">
        <v>-55.1</v>
      </c>
      <c r="K35" s="21"/>
      <c r="L35" s="21" t="s">
        <v>112</v>
      </c>
    </row>
    <row r="36" spans="2:21" s="3" customFormat="1" ht="60.75" customHeight="1">
      <c r="B36" s="28" t="s">
        <v>45</v>
      </c>
      <c r="C36" s="20" t="s">
        <v>14</v>
      </c>
      <c r="D36" s="14">
        <v>-3.8</v>
      </c>
      <c r="E36" s="14" t="s">
        <v>18</v>
      </c>
      <c r="F36" s="21"/>
      <c r="G36" s="15" t="s">
        <v>85</v>
      </c>
      <c r="H36" s="15"/>
      <c r="I36" s="14">
        <v>-12.2</v>
      </c>
      <c r="J36" s="14">
        <v>-84.8</v>
      </c>
      <c r="K36" s="15"/>
      <c r="L36" s="15" t="s">
        <v>86</v>
      </c>
      <c r="N36" s="34"/>
      <c r="O36" s="34"/>
      <c r="P36" s="34"/>
      <c r="Q36" s="34"/>
      <c r="R36" s="34"/>
      <c r="S36" s="34"/>
      <c r="T36" s="34"/>
      <c r="U36" s="34"/>
    </row>
    <row r="37" spans="2:21" s="3" customFormat="1" ht="60" customHeight="1">
      <c r="B37" s="19" t="s">
        <v>7</v>
      </c>
      <c r="C37" s="20" t="s">
        <v>14</v>
      </c>
      <c r="D37" s="14">
        <v>0.2</v>
      </c>
      <c r="E37" s="16">
        <v>59.6</v>
      </c>
      <c r="F37" s="15"/>
      <c r="G37" s="15" t="s">
        <v>38</v>
      </c>
      <c r="H37" s="15"/>
      <c r="I37" s="14">
        <v>-1.9</v>
      </c>
      <c r="J37" s="14">
        <v>-48.5</v>
      </c>
      <c r="K37" s="15"/>
      <c r="L37" s="15" t="s">
        <v>84</v>
      </c>
    </row>
    <row r="38" spans="2:21" s="24" customFormat="1" ht="53.25" customHeight="1">
      <c r="B38" s="40" t="s">
        <v>48</v>
      </c>
      <c r="C38" s="40"/>
      <c r="D38" s="40"/>
      <c r="E38" s="40"/>
      <c r="F38" s="40"/>
      <c r="G38" s="40"/>
      <c r="H38" s="40"/>
      <c r="I38" s="40"/>
      <c r="J38" s="40"/>
      <c r="K38" s="40"/>
      <c r="L38" s="40"/>
    </row>
    <row r="39" spans="2:21" s="24" customFormat="1" ht="3" customHeight="1">
      <c r="B39" s="29"/>
      <c r="C39" s="29"/>
      <c r="D39" s="29"/>
      <c r="E39" s="29"/>
      <c r="F39" s="29"/>
      <c r="G39" s="29"/>
      <c r="H39" s="29"/>
      <c r="I39" s="29"/>
      <c r="J39" s="29"/>
      <c r="K39" s="29"/>
      <c r="L39" s="29"/>
    </row>
    <row r="40" spans="2:21" s="24" customFormat="1" ht="76.5" customHeight="1">
      <c r="B40" s="19" t="s">
        <v>31</v>
      </c>
      <c r="C40" s="20" t="s">
        <v>16</v>
      </c>
      <c r="D40" s="14">
        <v>-13.4</v>
      </c>
      <c r="E40" s="14">
        <v>-6.7</v>
      </c>
      <c r="F40" s="15"/>
      <c r="G40" s="15" t="s">
        <v>113</v>
      </c>
      <c r="H40" s="15"/>
      <c r="I40" s="14">
        <v>-29.8</v>
      </c>
      <c r="J40" s="14">
        <v>-2.2000000000000002</v>
      </c>
      <c r="K40" s="15"/>
      <c r="L40" s="15" t="s">
        <v>114</v>
      </c>
    </row>
    <row r="41" spans="2:21" ht="69" customHeight="1">
      <c r="B41" s="19" t="s">
        <v>32</v>
      </c>
      <c r="C41" s="20" t="s">
        <v>16</v>
      </c>
      <c r="D41" s="14">
        <v>8.1999999999999993</v>
      </c>
      <c r="E41" s="14">
        <v>11.9</v>
      </c>
      <c r="F41" s="15"/>
      <c r="G41" s="15" t="s">
        <v>87</v>
      </c>
      <c r="H41" s="15"/>
      <c r="I41" s="14">
        <v>49.6</v>
      </c>
      <c r="J41" s="14">
        <v>10.7</v>
      </c>
      <c r="K41" s="15"/>
      <c r="L41" s="15" t="s">
        <v>88</v>
      </c>
    </row>
    <row r="42" spans="2:21" ht="60" customHeight="1">
      <c r="B42" s="19" t="s">
        <v>33</v>
      </c>
      <c r="C42" s="20" t="s">
        <v>16</v>
      </c>
      <c r="D42" s="14">
        <v>-3.9</v>
      </c>
      <c r="E42" s="14">
        <v>-21.9</v>
      </c>
      <c r="F42" s="15"/>
      <c r="G42" s="15" t="s">
        <v>89</v>
      </c>
      <c r="H42" s="15"/>
      <c r="I42" s="14">
        <v>-23.7</v>
      </c>
      <c r="J42" s="14">
        <v>-16.8</v>
      </c>
      <c r="K42" s="15"/>
      <c r="L42" s="15" t="s">
        <v>90</v>
      </c>
    </row>
    <row r="43" spans="2:21" ht="63" customHeight="1">
      <c r="B43" s="19" t="s">
        <v>34</v>
      </c>
      <c r="C43" s="20" t="s">
        <v>16</v>
      </c>
      <c r="D43" s="14">
        <v>0.8</v>
      </c>
      <c r="E43" s="14">
        <v>8.9</v>
      </c>
      <c r="F43" s="15"/>
      <c r="G43" s="15" t="s">
        <v>91</v>
      </c>
      <c r="H43" s="15"/>
      <c r="I43" s="14">
        <v>5.6</v>
      </c>
      <c r="J43" s="14">
        <v>10.1</v>
      </c>
      <c r="K43" s="15"/>
      <c r="L43" s="15" t="s">
        <v>92</v>
      </c>
    </row>
    <row r="44" spans="2:21" ht="44.25" customHeight="1">
      <c r="B44" s="19" t="s">
        <v>35</v>
      </c>
      <c r="C44" s="20" t="s">
        <v>16</v>
      </c>
      <c r="D44" s="14">
        <v>0.3</v>
      </c>
      <c r="E44" s="14">
        <v>18.399999999999999</v>
      </c>
      <c r="F44" s="15"/>
      <c r="G44" s="15" t="s">
        <v>38</v>
      </c>
      <c r="H44" s="15"/>
      <c r="I44" s="14">
        <v>1.6</v>
      </c>
      <c r="J44" s="14">
        <v>14.3</v>
      </c>
      <c r="K44" s="15"/>
      <c r="L44" s="15" t="s">
        <v>93</v>
      </c>
    </row>
    <row r="45" spans="2:21" ht="61.5" customHeight="1">
      <c r="B45" s="19" t="s">
        <v>1</v>
      </c>
      <c r="C45" s="20" t="s">
        <v>16</v>
      </c>
      <c r="D45" s="14">
        <v>1</v>
      </c>
      <c r="E45" s="14">
        <v>9.1</v>
      </c>
      <c r="F45" s="15"/>
      <c r="G45" s="15" t="s">
        <v>94</v>
      </c>
      <c r="H45" s="15"/>
      <c r="I45" s="14">
        <v>-0.2</v>
      </c>
      <c r="J45" s="14">
        <v>-0.2</v>
      </c>
      <c r="K45" s="15"/>
      <c r="L45" s="15" t="s">
        <v>95</v>
      </c>
    </row>
    <row r="46" spans="2:21" ht="58.5" customHeight="1">
      <c r="B46" s="19" t="s">
        <v>2</v>
      </c>
      <c r="C46" s="20" t="s">
        <v>16</v>
      </c>
      <c r="D46" s="14">
        <v>0.3</v>
      </c>
      <c r="E46" s="14">
        <v>1.2</v>
      </c>
      <c r="F46" s="15"/>
      <c r="G46" s="15" t="s">
        <v>96</v>
      </c>
      <c r="H46" s="15"/>
      <c r="I46" s="14">
        <v>2.1</v>
      </c>
      <c r="J46" s="14">
        <v>1.3</v>
      </c>
      <c r="K46" s="15"/>
      <c r="L46" s="15" t="s">
        <v>97</v>
      </c>
    </row>
    <row r="47" spans="2:21" ht="67.5" customHeight="1">
      <c r="B47" s="19" t="s">
        <v>3</v>
      </c>
      <c r="C47" s="20" t="s">
        <v>16</v>
      </c>
      <c r="D47" s="14">
        <v>-3.3</v>
      </c>
      <c r="E47" s="14">
        <v>-8.4</v>
      </c>
      <c r="F47" s="15"/>
      <c r="G47" s="15" t="s">
        <v>98</v>
      </c>
      <c r="H47" s="15"/>
      <c r="I47" s="14">
        <v>-28.2</v>
      </c>
      <c r="J47" s="14">
        <v>-10.3</v>
      </c>
      <c r="K47" s="15"/>
      <c r="L47" s="15" t="s">
        <v>99</v>
      </c>
    </row>
    <row r="48" spans="2:21" ht="39.75" customHeight="1">
      <c r="B48" s="19" t="s">
        <v>36</v>
      </c>
      <c r="C48" s="20" t="s">
        <v>16</v>
      </c>
      <c r="D48" s="14">
        <v>0</v>
      </c>
      <c r="E48" s="14">
        <v>-29.7</v>
      </c>
      <c r="F48" s="15"/>
      <c r="G48" s="15" t="s">
        <v>38</v>
      </c>
      <c r="H48" s="15"/>
      <c r="I48" s="14">
        <v>0</v>
      </c>
      <c r="J48" s="14">
        <v>-11.9</v>
      </c>
      <c r="K48" s="14"/>
      <c r="L48" s="15" t="s">
        <v>38</v>
      </c>
    </row>
    <row r="49" spans="2:27" s="25" customFormat="1" ht="42" customHeight="1">
      <c r="B49" s="19" t="s">
        <v>5</v>
      </c>
      <c r="C49" s="20" t="s">
        <v>16</v>
      </c>
      <c r="D49" s="14">
        <v>-0.4</v>
      </c>
      <c r="E49" s="14" t="s">
        <v>18</v>
      </c>
      <c r="F49" s="15"/>
      <c r="G49" s="15" t="s">
        <v>38</v>
      </c>
      <c r="H49" s="15"/>
      <c r="I49" s="14">
        <v>-0.1</v>
      </c>
      <c r="J49" s="14">
        <v>-61</v>
      </c>
      <c r="K49" s="15"/>
      <c r="L49" s="15" t="s">
        <v>38</v>
      </c>
      <c r="M49" s="1"/>
    </row>
    <row r="50" spans="2:27" ht="37.5" customHeight="1">
      <c r="B50" s="19" t="s">
        <v>4</v>
      </c>
      <c r="C50" s="20" t="s">
        <v>16</v>
      </c>
      <c r="D50" s="14">
        <v>0.1</v>
      </c>
      <c r="E50" s="14">
        <v>7</v>
      </c>
      <c r="F50" s="15"/>
      <c r="G50" s="15" t="s">
        <v>38</v>
      </c>
      <c r="H50" s="15"/>
      <c r="I50" s="14">
        <v>1</v>
      </c>
      <c r="J50" s="14">
        <v>17.399999999999999</v>
      </c>
      <c r="K50" s="14"/>
      <c r="L50" s="15" t="s">
        <v>100</v>
      </c>
    </row>
    <row r="51" spans="2:27" s="24" customFormat="1" ht="33.75" customHeight="1">
      <c r="B51" s="19" t="s">
        <v>19</v>
      </c>
      <c r="C51" s="20" t="s">
        <v>16</v>
      </c>
      <c r="D51" s="14">
        <v>-0.1</v>
      </c>
      <c r="E51" s="14" t="s">
        <v>43</v>
      </c>
      <c r="F51" s="15"/>
      <c r="G51" s="15" t="s">
        <v>15</v>
      </c>
      <c r="H51" s="15"/>
      <c r="I51" s="14">
        <v>0.5</v>
      </c>
      <c r="J51" s="14">
        <v>83.8</v>
      </c>
      <c r="K51" s="14"/>
      <c r="L51" s="15" t="s">
        <v>116</v>
      </c>
    </row>
    <row r="52" spans="2:27" ht="42" customHeight="1">
      <c r="B52" s="19" t="s">
        <v>21</v>
      </c>
      <c r="C52" s="20" t="s">
        <v>16</v>
      </c>
      <c r="D52" s="14">
        <v>0</v>
      </c>
      <c r="E52" s="14" t="s">
        <v>43</v>
      </c>
      <c r="F52" s="15"/>
      <c r="G52" s="15" t="s">
        <v>15</v>
      </c>
      <c r="H52" s="15"/>
      <c r="I52" s="14">
        <v>0</v>
      </c>
      <c r="J52" s="14" t="s">
        <v>43</v>
      </c>
      <c r="K52" s="14"/>
      <c r="L52" s="15" t="s">
        <v>15</v>
      </c>
    </row>
    <row r="53" spans="2:27" ht="62.25" customHeight="1">
      <c r="B53" s="19" t="s">
        <v>22</v>
      </c>
      <c r="C53" s="20" t="s">
        <v>16</v>
      </c>
      <c r="D53" s="14">
        <v>-1.3</v>
      </c>
      <c r="E53" s="14">
        <v>-19.8</v>
      </c>
      <c r="F53" s="15"/>
      <c r="G53" s="15" t="s">
        <v>103</v>
      </c>
      <c r="H53" s="15"/>
      <c r="I53" s="14">
        <v>-4.9000000000000004</v>
      </c>
      <c r="J53" s="14">
        <v>-10.8</v>
      </c>
      <c r="K53" s="15"/>
      <c r="L53" s="15" t="s">
        <v>104</v>
      </c>
    </row>
    <row r="54" spans="2:27" ht="54" customHeight="1">
      <c r="B54" s="19" t="s">
        <v>23</v>
      </c>
      <c r="C54" s="20" t="s">
        <v>16</v>
      </c>
      <c r="D54" s="14">
        <v>16</v>
      </c>
      <c r="E54" s="14" t="s">
        <v>18</v>
      </c>
      <c r="F54" s="15"/>
      <c r="G54" s="15" t="s">
        <v>105</v>
      </c>
      <c r="H54" s="15"/>
      <c r="I54" s="14">
        <v>48.9</v>
      </c>
      <c r="J54" s="14">
        <v>62.5</v>
      </c>
      <c r="K54" s="15"/>
      <c r="L54" s="15" t="s">
        <v>106</v>
      </c>
    </row>
    <row r="55" spans="2:27" ht="54" customHeight="1">
      <c r="B55" s="19" t="s">
        <v>24</v>
      </c>
      <c r="C55" s="20" t="s">
        <v>16</v>
      </c>
      <c r="D55" s="14">
        <v>-3.4</v>
      </c>
      <c r="E55" s="14">
        <v>-45</v>
      </c>
      <c r="F55" s="15"/>
      <c r="G55" s="15" t="s">
        <v>101</v>
      </c>
      <c r="H55" s="15"/>
      <c r="I55" s="14">
        <v>-12.5</v>
      </c>
      <c r="J55" s="14">
        <v>-18.600000000000001</v>
      </c>
      <c r="K55" s="15"/>
      <c r="L55" s="15" t="s">
        <v>102</v>
      </c>
    </row>
    <row r="56" spans="2:27" s="24" customFormat="1" ht="52.5" customHeight="1">
      <c r="B56" s="19" t="s">
        <v>25</v>
      </c>
      <c r="C56" s="20" t="s">
        <v>16</v>
      </c>
      <c r="D56" s="14">
        <v>-0.8</v>
      </c>
      <c r="E56" s="14" t="s">
        <v>18</v>
      </c>
      <c r="F56" s="15"/>
      <c r="G56" s="15" t="s">
        <v>107</v>
      </c>
      <c r="H56" s="15"/>
      <c r="I56" s="14">
        <v>-9.9</v>
      </c>
      <c r="J56" s="14" t="s">
        <v>18</v>
      </c>
      <c r="K56" s="15"/>
      <c r="L56" s="15" t="s">
        <v>108</v>
      </c>
    </row>
    <row r="57" spans="2:27" s="25" customFormat="1" ht="15.75" customHeight="1">
      <c r="B57" s="26"/>
      <c r="C57" s="26"/>
      <c r="D57" s="26"/>
      <c r="E57" s="26"/>
      <c r="F57" s="26"/>
      <c r="G57" s="26"/>
      <c r="H57" s="26"/>
      <c r="I57" s="26"/>
      <c r="J57" s="26"/>
      <c r="K57" s="26"/>
      <c r="L57" s="26"/>
    </row>
    <row r="58" spans="2:27" s="4" customFormat="1" ht="15.75" hidden="1" customHeight="1">
      <c r="B58" s="12" t="s">
        <v>40</v>
      </c>
      <c r="C58" s="13"/>
      <c r="D58" s="10"/>
      <c r="E58" s="10"/>
      <c r="F58" s="11"/>
      <c r="G58" s="12"/>
      <c r="H58" s="9"/>
      <c r="I58" s="10"/>
      <c r="J58" s="10"/>
      <c r="K58" s="11"/>
      <c r="L58" s="12"/>
    </row>
    <row r="59" spans="2:27" ht="168" customHeight="1">
      <c r="B59" s="19" t="s">
        <v>26</v>
      </c>
      <c r="C59" s="20" t="s">
        <v>14</v>
      </c>
      <c r="D59" s="14">
        <v>71.900000000000006</v>
      </c>
      <c r="E59" s="14">
        <v>8.1999999999999993</v>
      </c>
      <c r="F59" s="17"/>
      <c r="G59" s="15" t="s">
        <v>120</v>
      </c>
      <c r="H59" s="3"/>
      <c r="I59" s="14">
        <v>268.10000000000002</v>
      </c>
      <c r="J59" s="14">
        <v>5.6</v>
      </c>
      <c r="K59" s="17"/>
      <c r="L59" s="15" t="s">
        <v>121</v>
      </c>
      <c r="N59" s="39"/>
      <c r="O59" s="39"/>
      <c r="P59" s="39"/>
      <c r="Q59" s="39"/>
      <c r="R59" s="39"/>
      <c r="S59" s="39"/>
      <c r="T59" s="39"/>
      <c r="U59" s="39"/>
    </row>
    <row r="60" spans="2:27" ht="133.5" customHeight="1">
      <c r="B60" s="19" t="s">
        <v>8</v>
      </c>
      <c r="C60" s="20" t="s">
        <v>14</v>
      </c>
      <c r="D60" s="30">
        <v>12.7</v>
      </c>
      <c r="E60" s="30">
        <v>5.3</v>
      </c>
      <c r="F60" s="17"/>
      <c r="G60" s="15" t="s">
        <v>122</v>
      </c>
      <c r="H60" s="3"/>
      <c r="I60" s="30">
        <v>5.9</v>
      </c>
      <c r="J60" s="30">
        <v>0.4</v>
      </c>
      <c r="K60" s="17"/>
      <c r="L60" s="15" t="s">
        <v>123</v>
      </c>
      <c r="N60" s="34"/>
      <c r="O60" s="34"/>
      <c r="P60" s="34"/>
      <c r="Q60" s="34"/>
      <c r="R60" s="34"/>
      <c r="S60" s="34"/>
      <c r="T60" s="34"/>
      <c r="U60" s="34"/>
    </row>
    <row r="61" spans="2:27" s="4" customFormat="1" ht="15">
      <c r="B61" s="1"/>
      <c r="C61" s="1"/>
      <c r="D61" s="1"/>
      <c r="E61" s="1"/>
      <c r="F61" s="1"/>
      <c r="G61" s="18"/>
      <c r="H61" s="1"/>
      <c r="I61" s="1"/>
      <c r="J61" s="1"/>
      <c r="K61" s="1"/>
      <c r="L61" s="15"/>
      <c r="M61" s="1"/>
      <c r="N61" s="1"/>
      <c r="O61" s="1"/>
      <c r="P61" s="1"/>
      <c r="Q61" s="1"/>
      <c r="R61" s="1"/>
      <c r="S61" s="1"/>
      <c r="T61" s="1"/>
      <c r="U61" s="1"/>
      <c r="V61" s="1"/>
      <c r="W61" s="1"/>
      <c r="X61" s="1"/>
      <c r="Y61" s="1"/>
      <c r="Z61" s="1"/>
      <c r="AA61" s="1"/>
    </row>
    <row r="65" spans="7:7" ht="15">
      <c r="G65" s="15"/>
    </row>
  </sheetData>
  <mergeCells count="21">
    <mergeCell ref="N60:U60"/>
    <mergeCell ref="B9:B10"/>
    <mergeCell ref="D9:E9"/>
    <mergeCell ref="I9:J9"/>
    <mergeCell ref="D10:E10"/>
    <mergeCell ref="I10:J10"/>
    <mergeCell ref="N59:U59"/>
    <mergeCell ref="N36:U36"/>
    <mergeCell ref="B38:L38"/>
    <mergeCell ref="N13:U13"/>
    <mergeCell ref="N15:U15"/>
    <mergeCell ref="N17:U17"/>
    <mergeCell ref="N27:U27"/>
    <mergeCell ref="N28:U28"/>
    <mergeCell ref="N29:U29"/>
    <mergeCell ref="N20:U20"/>
    <mergeCell ref="B1:L1"/>
    <mergeCell ref="B2:L2"/>
    <mergeCell ref="B3:L3"/>
    <mergeCell ref="B4:L4"/>
    <mergeCell ref="B5:L5"/>
  </mergeCells>
  <printOptions horizontalCentered="1"/>
  <pageMargins left="1" right="1" top="1" bottom="0.45" header="0.5" footer="0.5"/>
  <pageSetup scale="43" fitToHeight="5" orientation="landscape" r:id="rId1"/>
  <headerFooter alignWithMargins="0"/>
  <rowBreaks count="4" manualBreakCount="4">
    <brk id="20" min="1" max="11" man="1"/>
    <brk id="27" min="1" max="11" man="1"/>
    <brk id="36" min="1" max="11" man="1"/>
    <brk id="53"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9" ma:contentTypeDescription="Create a new document." ma:contentTypeScope="" ma:versionID="4bc6ae92d7240d63533ea0419c3c20c9">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702671ac6e9fed6d09fe5fa65a477e1e"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D7B46519-1222-417B-AFBB-320833C037F3}">
  <ds:schemaRefs>
    <ds:schemaRef ds:uri="http://schemas.microsoft.com/office/2006/metadata/properties"/>
    <ds:schemaRef ds:uri="http://www.w3.org/2000/xmlns/"/>
    <ds:schemaRef ds:uri="http://schemas.microsoft.com/sharepoint/v3"/>
    <ds:schemaRef ds:uri="http://www.w3.org/2001/XMLSchema-instance"/>
    <ds:schemaRef ds:uri="b744059a-dda4-4d13-a15e-0cb4ec0c00fd"/>
    <ds:schemaRef ds:uri="http://schemas.microsoft.com/office/infopath/2007/PartnerControls"/>
  </ds:schemaRefs>
</ds:datastoreItem>
</file>

<file path=customXml/itemProps3.xml><?xml version="1.0" encoding="utf-8"?>
<ds:datastoreItem xmlns:ds="http://schemas.openxmlformats.org/officeDocument/2006/customXml" ds:itemID="{2D55E31C-71AC-4CAD-A815-2E52BC7F0AA5}">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b744059a-dda4-4d13-a15e-0cb4ec0c00fd"/>
    <ds:schemaRef ds:uri="fe97d989-a83a-4cdf-af58-f60dd313a20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 </vt:lpstr>
      <vt:lpstr>'Consolidated Variance Data '!Print_Area</vt:lpstr>
      <vt:lpstr>'Consolidated Variance Data '!Print_Titles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2024-09-20T16:37:15Z</cp:lastPrinted>
  <dcterms:created xsi:type="dcterms:W3CDTF">2010-11-10T18:39:35Z</dcterms:created>
  <dcterms:modified xsi:type="dcterms:W3CDTF">2024-09-20T19:34:32Z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