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BGT_Shared\2024\2024 AAG Monthly Reports\Consolidated\08-2024\MTA Consolidated Reports pdfs\Excel &amp; Word\"/>
    </mc:Choice>
  </mc:AlternateContent>
  <xr:revisionPtr revIDLastSave="0" documentId="13_ncr:1_{9EC70AFB-3CCA-4363-AFAE-3FA3A738D455}" xr6:coauthVersionLast="47" xr6:coauthVersionMax="47" xr10:uidLastSave="{00000000-0000-0000-0000-000000000000}"/>
  <bookViews>
    <workbookView xWindow="30780" yWindow="1050" windowWidth="25740" windowHeight="14265" tabRatio="788" xr2:uid="{6A8A4B29-BF99-42C0-8256-C764D7BC8153}"/>
  </bookViews>
  <sheets>
    <sheet name="Consolidated Variance Data " sheetId="15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0">#REF!</definedName>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localSheetId="0" hidden="1">{#N/A,#N/A,TRUE,"Flash"}</definedName>
    <definedName name="June" hidden="1">{#N/A,#N/A,TRUE,"Flash"}</definedName>
    <definedName name="KEY">#REF!</definedName>
    <definedName name="Last_Row" localSheetId="0">IF('Consolidated Variance Data '!Values_Entered,Header_Row+'Consolidated Variance Data '!Number_of_Payments,Header_Row)</definedName>
    <definedName name="Last_Row">IF(Values_Entered,Header_Row+Number_of_Payments,Header_Row)</definedName>
    <definedName name="Last_Row2" localSheetId="0">IF('Consolidated Variance Data '!Values_Entered,Header_Row+'Consolidated Variance Data '!Number_of_Payments,Header_Row)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 localSheetId="0">MATCH(0.01,End_Bal,-1)+1</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localSheetId="0" hidden="1">{"Nonagreement2",#N/A,FALSE,"Sheet1";"Summary2",#N/A,FALSE,"Sheet1";"Agreement2",#N/A,FALSE,"Sheet1"}</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 localSheetId="0">DATE(YEAR(Loan_Start),MONTH(Loan_Start)+Payment_Number,DAY(Loan_Start))</definedName>
    <definedName name="Payment_Date">DATE(YEAR(Loan_Start),MONTH(Loan_Start)+Payment_Number,DAY(Loan_Start))</definedName>
    <definedName name="PER" localSheetId="0">#REF!</definedName>
    <definedName name="PER">#REF!</definedName>
    <definedName name="POL">#REF!</definedName>
    <definedName name="Princ">#REF!</definedName>
    <definedName name="print">#REF!</definedName>
    <definedName name="_xlnm.Print_Area" localSheetId="0">'Consolidated Variance Data '!$B$1:$L$60</definedName>
    <definedName name="_xlnm.Print_Area">#REF!</definedName>
    <definedName name="Print_Area_MI">#REF!</definedName>
    <definedName name="Print_Area_Reset" localSheetId="0">OFFSET(Full_Print,0,0,'Consolidated Variance Data '!Last_Row)</definedName>
    <definedName name="Print_Area_Reset">OFFSET(Full_Print,0,0,Last_Row)</definedName>
    <definedName name="_xlnm.Print_Titles" localSheetId="0">'Consolidated Variance Data '!$1:$11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 localSheetId="0">Scheduled_Payment+Extra_Payment</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 localSheetId="0">IF(Loan_Amount*Interest_Rate*Loan_Years*Loan_Start&gt;0,1,0)</definedName>
    <definedName name="Values_Entered">IF(Loan_Amount*Interest_Rate*Loan_Years*Loan_Start&gt;0,1,0)</definedName>
    <definedName name="Version">[12]Input!$C$56:$C$62</definedName>
    <definedName name="WD">#REF!</definedName>
    <definedName name="wrn.Average._.Salary." localSheetId="0" hidden="1">{"Nonagreement2",#N/A,FALSE,"Sheet1";"Summary2",#N/A,FALSE,"Sheet1";"Agreement2",#N/A,FALSE,"Sheet1"}</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localSheetId="0" hidden="1">{#N/A,#N/A,FALSE,"president";#N/A,#N/A,FALSE,"labor_rel";#N/A,#N/A,FALSE,"work_div"}</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54" l="1"/>
  <c r="L7" i="154" s="1"/>
</calcChain>
</file>

<file path=xl/sharedStrings.xml><?xml version="1.0" encoding="utf-8"?>
<sst xmlns="http://schemas.openxmlformats.org/spreadsheetml/2006/main" count="212" uniqueCount="126">
  <si>
    <t>METROPOLITAN TRANSPORTATION AUTHORITY</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</si>
  <si>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</si>
  <si>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</si>
  <si>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</si>
  <si>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</si>
  <si>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</si>
  <si>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</si>
  <si>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</si>
  <si>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</si>
  <si>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</si>
  <si>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</si>
  <si>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</si>
  <si>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</si>
  <si>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</si>
  <si>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</si>
  <si>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</si>
  <si>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</si>
  <si>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</si>
  <si>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</si>
  <si>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</si>
  <si>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</si>
  <si>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</si>
  <si>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</si>
  <si>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</si>
  <si>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</si>
  <si>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</si>
  <si>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</si>
  <si>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</si>
  <si>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Farebox Revenue</t>
  </si>
  <si>
    <t>Vehicle Toll Revenue</t>
  </si>
  <si>
    <t>Other Operating Revenue</t>
  </si>
  <si>
    <t>Capital &amp; Other Reimbursements</t>
  </si>
  <si>
    <t xml:space="preserve">Payroll </t>
  </si>
  <si>
    <t>Overtime</t>
  </si>
  <si>
    <t>Health and Welfare</t>
  </si>
  <si>
    <t>OPEB Current Payment</t>
  </si>
  <si>
    <t>Electric Power</t>
  </si>
  <si>
    <t>OPEB - Current Payment</t>
  </si>
  <si>
    <t>Agency variances were minor.</t>
  </si>
  <si>
    <t>GASB 68 Pension Adjustment</t>
  </si>
  <si>
    <t>B80:W81</t>
  </si>
  <si>
    <t>GASB 75 Pension Adjustment</t>
  </si>
  <si>
    <t>CONSOLIDATED ACCRUAL STATEMENT OF OPERATIONS BY CATEGORY</t>
  </si>
  <si>
    <t>-</t>
  </si>
  <si>
    <t>GASB 87 Lease Adjustment</t>
  </si>
  <si>
    <t>GASB 96 SBITA Adjustment</t>
  </si>
  <si>
    <t>($ in millions</t>
  </si>
  <si>
    <t>(Unfavorable</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</si>
  <si>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</si>
  <si>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EXPLANATION OF VARIANCES BETWEEN MID-YEAR AND PRELIMINARY ACTUAL - ACCRUAL BASIS</t>
  </si>
  <si>
    <t>Favorable variance: $0.8M at MTA HQ. 
Other Agency variances were minor.</t>
  </si>
  <si>
    <t>Favorable variance: $0.6M at MTA HQ. 
Other Agency variances were minor.</t>
  </si>
  <si>
    <t>August</t>
  </si>
  <si>
    <t>NYCT was unfavorable by $30.8M mainly due to lower Bus and Subway paid ridership, and MTA Bus was unfavorable by $1.3M due to lower paid ridership and lower average fares. These results were partially offset by favorable variances of $3.5M at the LIRR and $1.6M at MNR mainly due to higher ridership.</t>
  </si>
  <si>
    <t>NYCT was unfavorable by $100.7M and MTA Bus was unfavorable by $2.8M mainly, both due to lower paid ridership, partially offset by higher average fare. These results were partially offset by favorable variances of $14.4M at the LIRR and $13.9M at the LIRR, both mainly due to higher ridership, partially offset by lower average yield.</t>
  </si>
  <si>
    <t xml:space="preserve">Favorable mainly due to the timing of bad debt reserves, partially offset by lower than forecasted traffic volume. </t>
  </si>
  <si>
    <t xml:space="preserve">Unfavorable mainly due to lower than forecasted traffic volume and the timing of revenue reconciliation. </t>
  </si>
  <si>
    <t xml:space="preserve">MTA Bus was unfavorable by $2.3M mainly due to the timing of student fare revenue reimbursement, lower advertising revenue, and lower insurance recoveries. MNR and NYCT were unfavorable by $1.2M and $1.0M, respectively, mainly due to lower retail and advertising revenues. These results were partially offset by a favorable variance of $3.3M at FMTAC due to higher realized investment income.      </t>
  </si>
  <si>
    <t>The LIRR was favorable by $8.5M, mainly due to higher advertising and rental revenues, investment income, and higher insurance proceeds. FMTAC was favorable by $6.0M, reflecting the continuation of drivers referenced for the month, and MNR was favorable by $4.9M mainly due to insurance recoveries, higher advertising and station revenues, and investment income. These results were partially offset by unfavorable variances of $6.2M at MTA Bus and $3.3M at NYCT, reflecting the continuation of drivers referenced for the month, and $3.7M at MTA HQ mainly due to the timing of rental income and lower rent concessions.</t>
  </si>
  <si>
    <t>NYCT, MTA Bus, and SIR, were favorable by $118.7M, $6.6M, and $1.3M, respectively, mainly due to vacancies. The LIRR was favorable by $20.4M mainly due to lower average pay rates reflecting new hires, reversal of accrual for retroactive wage accrual, and sick pay law claims. MTA HQ was favorable by $3.3M mainly due to an accrual reversal for retroactive wage adjustments and vacation pay. These results were partially offset by unfavorable variances of $8.2M at MNR mainly due to lower capital project activity, T&amp;E training/payments, and the timing of retiree payouts and $3.0M at B&amp;T reflecting the continuation of drivers referenced for the month.</t>
  </si>
  <si>
    <t>Favorable results from underruns totaling $17.5M at NYCT, $2.4M at MTA Bus, and $0.6M at SIR primarily reflected higher vacancy coverage requirements. MTA HQ was favorable by $6.6M mainly due to vacancies and accrual reversal for retroactive wages. The LIRR was favorable by $4.2M mainly due to lower pay rates reflecting new hires and sick pay law claims. Partially offsetting these results were unfavorable outcomes of $4.3M at MNR mainly due to an accrual shortfall and $0.9M at B&amp;T mainly due to the timing of reimbursable expenses.</t>
  </si>
  <si>
    <t>Unfavorable results from overruns totaling $23.2M at NYCT primarily reflected absentee coverage requirements. MNR was unfavorable by $1.0M mainly due to higher weather-related requirements and programmatic maintenance. Partially offsetting these results was a favorable outcome of $0.9M at MTA Bus, mainly due to lower programmatic maintenance, unscheduled service, and running-time impacted by traffic.</t>
  </si>
  <si>
    <t>NYCT was unfavorable by $174.3M primarily reflecting absentee coverage requirements. MNR was unfavorable by $3.6M mainly due to scheduled service, programmatic maintenance, and weather-related requirements, and MTA HQ was unfavorable by $2.7M mainly due to higher MTA PD requirements. Partially offsetting these results were favorable outcomes of $3.7M at MTA Bus due to the continuation of drivers referenced for the month, and $1.9M at B&amp;T mainly due to management efficiencies and improved scheduling and deployment practices.</t>
  </si>
  <si>
    <t>NYCT was favorable by $4.8M mainly due to the timing of prescription drug rebates and lower claims. MTA Bus was favorable by $1.9 mainly due to lower medical and hospitalization expenses and the LIRR was favorable by $1.5M due to lower expenses than forecasted. Partially offsetting these results were unfavorable variances of $1.6M at MNR mainly due to higher labor costs and rates and B&amp;T was unfavorable by $0.5M mainly due to timing.</t>
  </si>
  <si>
    <t>Reflecting the continuation of drivers referenced for the month, NYCT, the LIRR, and MTA Bus were favorable by $28.7M, $6.8M, and $0.9M respectively. SIR was favorable by $1.5M mainly due to timing. MTA HQ was favorable by $1.1M due to vacancies. These results were partially offset by unfavorable variances of $2.8M at MNR, mainly due to higher labor costs.</t>
  </si>
  <si>
    <t>NYCT and MTA Bus were favorable by $30.0M and $0.7M, respectively, mainly due to the timing of prescription rebate credits and lower claims expenses.</t>
  </si>
  <si>
    <t>NYCT, MTA HQ, MTA Bus, and B&amp;T were favorable by $35.4M, $4.8M, $3.7M, and $0.6M, respectively, mainly due to timing. The LIRR was favorable by $1.1M due to fewer retirees.</t>
  </si>
  <si>
    <t>NYCT and B&amp;T were unfavorable by $6.4M and $0.9M, respectively, due to timing. Partially offsetting this was a favorable variance of $2.7M at MTA HQ due also to timing.</t>
  </si>
  <si>
    <t>MTA HQ, MTA Bus and the LIRR were favorable by $10.5M, $1.0M and $0.7M, respectively, mainly due to timing. Partially offsetting these favorable results were unfavorable variances of $5.6M at NYCT and $3.2M at B&amp;T mainly due to timing.</t>
  </si>
  <si>
    <t>NYCT was unfavorable by $3.0M due to timing, and MNR was unfavorable by $1.6M mainly due to higher rates. These results were partially offset by a favorable variance of $0.9M at the LIRR mainly due to lower consumption.</t>
  </si>
  <si>
    <t>NYCT and the LIRR were favorable by $13.1M and $6.7M, respectively, mainly due to lower rates and consumption, and MTA HQ was favorable by $0.7M mainly due to lower consumption.</t>
  </si>
  <si>
    <t xml:space="preserve">NYCT was unfavorable by $1.3M due to timing, partially offset by a favorable variance of $0.6M at MNR mainly due to lower rates. </t>
  </si>
  <si>
    <t>NYCT and MNR were favorable by $4.4M and $1.3M, respectively, mainly due to lower consumption and timing, and MTA Bus was favorable by $1.3M mainly due to lower consumption and costs.</t>
  </si>
  <si>
    <t xml:space="preserve">Timing was responsible for an unfavorable variance of $2.4M at FMTAC, partially offset by a favorable variance of $0.8M at B&amp;T mainly due to timing. </t>
  </si>
  <si>
    <t>Favorable variances: $1.2M at NYCT mainly due to lower credit/debit card processing fees, and $1.0M at MTA HQ mainly due to lower miscellaneous expenses, and lower recruiting and training expenses.</t>
  </si>
  <si>
    <t>NYCT was favorable by $9.8M mainly due to capital billing adjustments and lower credit/debit processing fees. The LIRR was favorable by $3.0M mainly due to bad debt payments that exceeded prior reserve booked. MTA HQ was favorable by $2.6M mainly due to lower expenses for miscellaneous expenses, membership and dues, recruiting/ training and stationery and office supplies, and $0.7M at FMTAC mainly due to lower general &amp; administrative commissions and safety loss control expenses.  These results were partially offset by an unfavorable variance of $1.3M at B&amp;T mainly due to higher credit/debit card processing fees.</t>
  </si>
  <si>
    <t>The overall favorable outcome was mainly attributable to the timing of various expenses at the following agencies: $6.7M at B&amp;T mainly due to timing of E-Zpass Customer Service Center and Major Maintenance &amp; Painting; $4.3M at MTA HQ mainly due to repair work at the Jamaica Control Center, 525 Broadway and 2 Broadway, real estate rentals, and safety and equipment supplies; $2.3M at the LIRR mainly due to higher project reimbursement for vehicles and work train usage, and the timing of Moynihan Train Hall expenses;  $2.2M at NYCT mainly due to the timing of fleet and facilities maintenance requirements. These results were partially offset by an unfavorable variance of $4.8M at GCMOC mainly due to higher maintenance costs at GCM, and $2.7M at MNR mainly due to MTA PD allocations, accounting adjustments, and higher equipment and vehicle rentals.</t>
  </si>
  <si>
    <t>Unfavorable $6.0M at NYCT mainly due higher trip volume and support costs. This was mostly offset by higher paratransit reimbursement in Other Operating Revenue.</t>
  </si>
  <si>
    <t>Unfavorable $10.2M at NYCT mainly due higher trip volume and support costs. This was mostly offset by higher paratransit reimbursement in Other Operating Revenue.</t>
  </si>
  <si>
    <t>The timing of project activity was responsible for an unfavorable variance of $10.6M at MTA HQ, partially offset by unfavorable variances of $8.3M at NYCT and $1.0M at the LIRR.</t>
  </si>
  <si>
    <t>The timing of project activity was responsible for the favorable variances of $41.1M at NYCT, $5.1M at the LIRR, $0.7M MTA Bus, partially offset by unfavorable variances of $13.2M at MTA HQ, $3.8M at MNR, $2.7M at MTAC&amp;D, and $0.6M B&amp;T.</t>
  </si>
  <si>
    <t xml:space="preserve">Favorable variances: $10.6M at MTA HQ. 
Unfavorable variances: $8.3M at NYCT and $1.0M at the LIRR. 
</t>
  </si>
  <si>
    <t>Unfavorable variances: $41.1M at NYCT, $5.1M at the LIRR, $0.7M MTA Bus.
Favorable variances: $13.2M at MTA HQ, $4.2M at MNR, $2.7M at MTAC&amp;D, and $0.6M at B&amp;T.</t>
  </si>
  <si>
    <t>MNR was unfavorable by $5.5M mainly due to an increase of the passenger claim provision for the  2015 Valhalla accident, partially offset by  a favorable variance of $3.2M at FMTAC. Other Agency variances were minor.</t>
  </si>
  <si>
    <t>FMTAC and the LIRR were unfavorable by $35.8M and $1.0M, respectively, due to adjustments to projected loss reserves.  MNR was unfavorable by $5.2M for the reason referenced for the month and MTA Bus was unfavorable by $1.0M due to higher claims. Other Agency variances were minor.</t>
  </si>
  <si>
    <t xml:space="preserve">MTA Bus and LIRR were favorable by $5.9M and $4.4M, respectively, reflecting the continuation of drivers referenced for the month. B&amp;T was favorable by $1.5M mainly due to vacancies and SIR was favorable by $0.8M due to the fringe benefits adjustments. Partially offsetting these results were unfavorable variances of $4.2M at NYCT due to higher FICA expenses and $1.1M at MNR mainly due to higher labor expenses.    </t>
  </si>
  <si>
    <t>MTA HQ was favorable by $70.5M due to the timing of invoice payments for MTA IT-related items including software and services, consultant services, MTA PD professional services, real estate transit retail upgrades, office consolidation, engineering services, and legal expenses. NYCT was favorable by $25.6M mainly due to the timing of professional contract payments. MTAC&amp;D and MTA Bus were favorable by $6.8M and $3.2M, respectively due to the continuation of drivers referenced for the month, and MNR was favorable by $1.2M mainly due to the timing of invoicing for engineering consulting services, the Rolling Stock Predictive Maintenance Application, and Positive Train Control support costs. Partially offsetting these results were unfavorable variances of $2.7M at B &amp;T due to the timing of bond issuance costs, professional services contracts, and medical services; $2.6M at the LIRR due to higher capital project write-offs, legal fees, and OHS medical services; and $0.8M at GCMOC due to chargebacks.</t>
  </si>
  <si>
    <t>The overall unfavorable variance was mainly attributable to $22.0M at the LIRR mainly due to a pooled material charge-out and lower RCM activity for the revenue fleet; $0.9M at NYCT due to higher than projected obsolete materials inventory write-off and the timing of signal and maintenance materials purchases; $0.8M at MNR due to the timing of infrastructure repairs and miscellaneous material adjustments. These results were partially offset by favorable variance of $1.2M at MTA Bus mainly due lower usage of general maintenance material, lower miscellaneous inventory adjustment, the timing of radio equipment, maintenance/repairs and construction material.</t>
  </si>
  <si>
    <t>Unfavorable variances of $1.4M at the LIRR. Other agency variances were minor.</t>
  </si>
  <si>
    <t>The LIRR and MNR were unfavorable by $5.2M and $3.2M, respectively, due to the continuation of drivers referenced for the month. SIR was unfavorable by $0.8M mainly due to rail replacement as a result of the R-211 fleet and a new substation, and B&amp;T was unfavorable by $0.7M due to higher expenses across a variety of small equipment and supply categories.  These results were partially offset by favorable variances of $2.7M at NYCT mainly due to the timing of signal and maintenance materials purchases, $2.6M at MTA Bus mainly due to lower usage of general maintenance material, lower miscellaneous inventory adjustment, the timing of radio equipment, maintenance/repairs and construction material, and $0.6M at MTA HQ mainly due to timing.</t>
  </si>
  <si>
    <t>FMTAC was favorable by $4.2M driven by a positive shift in the market value of the invested asset portfolio.</t>
  </si>
  <si>
    <t>FMTAC was favorable by $24.7M driven by a positive shift in the market value of the invested asset portfolio, and a favorable variance of $2.3M at B&amp;T.</t>
  </si>
  <si>
    <t>Timing differences in project completions and assets reaching beneficial use resulted in unfavorable variances of $3.2M at MNR, $1.5M at the LIRR, $1.2M at SIR, $1.0M at MTA Bus, $0.8M at B&amp;T, and $0.7M at GCMOC, partially offset by a favorable variance of $6.4M at NYCT.</t>
  </si>
  <si>
    <t>Timing differences in project completions and assets reaching beneficial use resulted in unfavorable variances of $33.M at MTA HQ, $18.8M at the LIRR, $9.2M at MNR, $5.4M at B&amp;T, $3.8M at GCMOC, $3.1M at MTA Bus, and $2.9M at SIR, partially offset by a favorable variance of $8.1M at NYCT.</t>
  </si>
  <si>
    <t xml:space="preserve">Unfavorable variances: $17.5M at MTA HQ, $2.6M at MNR, $1.4M at B&amp;T, and $1.2M at MTAC&amp;D.
Favorable variances: $15.4M at NYCT and $4.5M at the LIRR. </t>
  </si>
  <si>
    <t xml:space="preserve">Unfavorable variances: $31.9M at MNR, $28.0M at MTA HQ, $2.2M at MTAC&amp;D, $2.1M at B&amp;T, $0.5M at MTA Bus, and $0.5M at SIR. 
Favorable variances: $25.8M at NYCT, and $21.9M at the LIRR.     
</t>
  </si>
  <si>
    <t>Favorable variances: $60.8M at NYCT, $5.4M at MNR, $1.6M at the LIRR, $1.0M at SIR, $0.9M at B&amp;T and $0.5M at MTA Bus.
Unfavorable variance: $17.9M at MTAC&amp;D.</t>
  </si>
  <si>
    <t>Favorable variances: $3.0M at NYCT, $1.2M at the LIRR, $0.8M at MNR, $0.7M at B&amp;T.
Unfavorable variance: $4.7M at MTAC&amp;D.</t>
  </si>
  <si>
    <t xml:space="preserve">Unfavorable variances: $7.4M at NYCT, and $1.8M at the LIRR.
</t>
  </si>
  <si>
    <t xml:space="preserve">Unfavorable variances: $27.9M at NYCT, and $7.7M at the LIRR. 
Favorable variances: $1.8M at MNR and $0.7M at MTA HQ.  </t>
  </si>
  <si>
    <t xml:space="preserve">Favorable variances: $0.8M at NYCT. 
</t>
  </si>
  <si>
    <t xml:space="preserve">Favorable variances: $5.7M at NYCT, $2.0M at MNR, and $0.7M at MTA Bus. 
Unfavorable variance: $1.3M at MTAC&amp;D. </t>
  </si>
  <si>
    <t>Favorable variance: $1.8M at NYCT. 
Other Agency variances were minor.</t>
  </si>
  <si>
    <t>Favorable variances: $0.5M at both the LIRR and MTAC&amp;D 
Other Agency variances were minor.</t>
  </si>
  <si>
    <t xml:space="preserve">Favorable variances: $1.3M at the LIRR and $1.2M at MNR.
Unfavorable variance $2.5M at NYCT.
</t>
  </si>
  <si>
    <t xml:space="preserve">Unfavorable variance: $1.9M at NYCT.
</t>
  </si>
  <si>
    <t>Favorable variances: $1.3M at MNR and $0.8M at NYCT.
Unfavorable variances:  $1.2M at MTAC&amp;D and $0.7M at the LIRR.</t>
  </si>
  <si>
    <t xml:space="preserve">Unfavorable variances: $2.7M at the LIRR and $1.9M at NYCT.
Favorable variances: $1.6M at MNR and $0.6M at MTAC&amp;D
 </t>
  </si>
  <si>
    <t xml:space="preserve">Unfavorable variances: $7.6M at both NYCT and the LIRR. 
Favorable variances: $5.4M at MNR and $2.4M at MTAC&amp;D. 
 </t>
  </si>
  <si>
    <t>Favorable variances:  $16.9M at MTAC&amp;D, $15.2M at MNR, $12.6M at MTA HQ, and $1.7M at NYCT. 
Unfavorable variance: $1.8M at the LIRR.</t>
  </si>
  <si>
    <t xml:space="preserve">Favorable variances: $7.2M at MTA HQ and $4.9M at MTAC&amp;D. 
Unfavorable variance: $0.5M at the LIRR.
Other Agency variances were minor.
</t>
  </si>
  <si>
    <t>Unfavorable variances: $0.8M at MNR.
Other Agency variances were minor.</t>
  </si>
  <si>
    <t>Unfavorable variances: $7.1M at NYCT, $4.6M at MNR, and $1.6M at the LIRR.
Other Agency variances were minor.</t>
  </si>
  <si>
    <t xml:space="preserve">Unfavorable variance: $10.2M at NYCT. 
Other Agency variances were minor.
 </t>
  </si>
  <si>
    <t>Operating Budget Debt Service for the month of August was $232.1 million, which was $10.6 million or 4.4% favorable primarily due to refunding savings and the timing of debt service accruals. Most of the timing is expected to reverse in September.</t>
  </si>
  <si>
    <t>Year-to-Date Operating Budget Debt Service expenses were $1,868.1 million, which was $16.4 million or 0.9% favorable primarily due to refunding savings and the timing of debt service accruals. Most of the timing is expected to reverse in September.</t>
  </si>
  <si>
    <t>GAAP-required recognition of subscription-based information technology arrangements. MTA HQ was unfavorable by $4.5M. Other agency variances were minor.</t>
  </si>
  <si>
    <t>GAAP-required recognition of subscription-based information technology arrangements. MTA HQ was unfavorable by $16.4M. Other agency variances were minor.</t>
  </si>
  <si>
    <t xml:space="preserve">GAAP-required recognition of certain lease assets and liabilities for leases previously classified as operating leases based on contract provisions, including unfavorable variances of $9.3M at NYCT and $1.5M at B&amp;T, partially offset by a favorable variance of $3.4M at the LIRR. </t>
  </si>
  <si>
    <t xml:space="preserve">GAAP-required recognition of certain lease assets and liabilities for leases previously classified as operating leases based on contract provisions, including unfavorable variances of $0.8M at B&amp;T and$0.6M at NYCT, partially offset by a favorable variance of $0.6M at the LIRR. </t>
  </si>
  <si>
    <t xml:space="preserve">Timing was responsible for unfavorable variances of $10.5M at FMTAC and $1.1M at B&amp;T, and MNR was unfavorable by $0.5M mainly due to Station liability adjustments and higher auto insurance premiums. Partially offsetting these unfavorable variances were favorable variances of $1.0M at MTA HQ, mainly due to lower liability and vehicle insurance, and $0.7M at the LIRR mainly due to lower property and liability insurance.    </t>
  </si>
  <si>
    <r>
      <t>The overall favorable outcome was mainly attributable to the timing of various expenses at the following agencies: $17.4M at MTA HQ mainly due to the timing of construction services, maintenance and repairs, safety equipment, and real estate rentals; NYCT $8.8M due to fleet and facilities requirements; $8.5M at the LIRR due to higher project reimbursement for vehicles and work train usage, the timing of design and demolition plan of an existing building, and the timing of facility repair maintenance costs invoices</t>
    </r>
    <r>
      <rPr>
        <sz val="12"/>
        <color theme="1"/>
        <rFont val="Arial"/>
        <family val="2"/>
      </rPr>
      <t>; $5.0M at B&amp;T mainly due to timing of E-Zpass Customer Service Center, lower security and surveillance requirements, and lower facility maintenance and repair services;</t>
    </r>
    <r>
      <rPr>
        <sz val="12"/>
        <rFont val="Arial"/>
        <family val="2"/>
      </rPr>
      <t xml:space="preserve"> $4.5M at MTA Bus mainly due to timing; and $1.1M at MNR mainly due the timing of invoice payments for shop equipment, and the timing of invoices for maintenance for support of signals. These results were partially offset by unfavorable variances of $6.0M at GCMOC mainly due to higher contract costs.</t>
    </r>
  </si>
  <si>
    <t>The overall favorable outcome was mainly attributable to the timing of various expenses at the following agencies: $62.5M at MTA HQ  mainly reflects an accounting adjustment to offset expenses recorded in prior months related to a settlement of the MNR train accident near Valhalla in 2015, and MTA IT-related items; $3.1M at NYCT and $1.3M  at MTA C&amp;D due to  timing;  and $1.0M at MTA Bus due to the timing of interagency billing, bus technology, service contracts and other outside services. Partially offsetting these results was unfavorable variances of $3.4M at B&amp;T due to the timing of bond issuance costs, and $2.4M at the LIRR due to higher capital project write-offs and higher legal fees.</t>
  </si>
  <si>
    <r>
      <t>LIRR was favorable by $2.6M primarily due to lower Railroad Retirement Taxes (RRT) and FELA indemnity reserves. MTA Bus was favorable by $2.1M mainly reflecting</t>
    </r>
    <r>
      <rPr>
        <strike/>
        <sz val="12"/>
        <color rgb="FFFF0000"/>
        <rFont val="Arial"/>
        <family val="2"/>
      </rPr>
      <t xml:space="preserve"> </t>
    </r>
    <r>
      <rPr>
        <sz val="12"/>
        <color theme="1"/>
        <rFont val="Arial"/>
        <family val="2"/>
      </rPr>
      <t>lower worker's compensation, payroll related expenses, and interagency billing and higher Health Benefit Trust reimbursement. These results were partially offset by an unfavorable variance of $0.8M at MNR primarily due to higher labor costs.</t>
    </r>
  </si>
  <si>
    <t xml:space="preserve">The unfavorable variance mainly reflected unfavorable Station Maintenance of $188.4M, due to timing, FHV Surcharge transactions of $0.5M and City Subsidy of MTA Bus of $0.3M. Partially offsetting these unfavorable results are favorable PMT of $55.4M due to timing of accounting accruals, Urban Tax of $9.7M due to higher commercial real estate activity in NYC, MRT of $7.4M due to better-than-expected mortgage activity in the MTA region, better-than-expected Investment Income of $5.5M, ACE of $4.4M due to timing, and PBT of $2.1M. </t>
  </si>
  <si>
    <r>
      <t>The favorable variance mainly reflected favorable</t>
    </r>
    <r>
      <rPr>
        <strike/>
        <sz val="12"/>
        <color rgb="FFFF0000"/>
        <rFont val="Arial"/>
        <family val="2"/>
      </rPr>
      <t xml:space="preserve">, </t>
    </r>
    <r>
      <rPr>
        <sz val="12"/>
        <rFont val="Arial"/>
        <family val="2"/>
      </rPr>
      <t xml:space="preserve"> PMT of $134.2M, and City Subsidy for MTA Bus Company of $44.8M, primarily due to timing of accounting accruals, favorable Urban Tax of $34.5M due to better-than-expected commercial real estate activity in NYC, MRT of $14.9M due to better-than-expected mortgage activity,  higher Investment Income of $13.4M, PBT of $5.5M, and Local Operating Assistance of $3.8M.  These were partially offset by unfavorable Station Maintenance of $70.3M, due to timing, CDOT of $7.9M, ACE revenues of $6.0M, MTA Aid of $3.1M, and FHV of $1.8M.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</si>
</sst>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8" formatCode="&quot;$&quot;#,##0.000_);\(&quot;$&quot;#,##0.000\)"/>
    <numFmt numFmtId="169" formatCode="0.0"/>
    <numFmt numFmtId="175" formatCode="0.0%;\(0.0%\)"/>
    <numFmt numFmtId="176" formatCode="_([$€-2]* #,##0.00_);_([$€-2]* \(#,##0.00\);_([$€-2]* &quot;-&quot;??_)"/>
    <numFmt numFmtId="177" formatCode=";;"/>
  </numFmts>
  <fonts count="1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
      <sz val="12"/>
      <color rgb="FF00B0F0"/>
      <name val="Arial"/>
      <family val="2"/>
    </font>
    <font>
      <sz val="11"/>
      <color theme="1"/>
      <name val="Calibri"/>
      <family val="2"/>
    </font>
    <font>
      <sz val="10"/>
      <color rgb="FF000000"/>
      <name val="Arial"/>
      <family val="2"/>
    </font>
    <font>
      <strike/>
      <sz val="12"/>
      <color rgb="FFFF000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03">
    <xf numFmtId="0" fontId="0" fillId="0" borderId="0"/>
    <xf numFmtId="0" fontId="6" fillId="0" borderId="0" applyFill="0" applyBorder="0" applyProtection="0">
      <alignment horizontal="center"/>
      <protection locked="0"/>
    </xf>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8" fontId="8" fillId="0" borderId="0" applyFont="0" applyFill="0" applyBorder="0" applyAlignment="0" applyProtection="0"/>
    <xf numFmtId="14" fontId="7" fillId="0" borderId="0" applyFont="0" applyFill="0" applyBorder="0" applyAlignment="0" applyProtection="0"/>
    <xf numFmtId="169" fontId="5" fillId="0" borderId="0" applyFont="0" applyFill="0" applyBorder="0" applyAlignment="0" applyProtection="0"/>
    <xf numFmtId="0" fontId="8" fillId="0" borderId="0" applyProtection="0"/>
    <xf numFmtId="0" fontId="8" fillId="0" borderId="0" applyProtection="0"/>
    <xf numFmtId="0" fontId="8" fillId="0" borderId="0"/>
    <xf numFmtId="0" fontId="16" fillId="0" borderId="0" applyProtection="0"/>
    <xf numFmtId="0" fontId="5" fillId="0" borderId="0" applyProtection="0"/>
    <xf numFmtId="9" fontId="16" fillId="0" borderId="0" applyFont="0" applyFill="0" applyBorder="0" applyAlignment="0" applyProtection="0"/>
    <xf numFmtId="175"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9" fillId="0" borderId="0">
      <protection locked="0"/>
    </xf>
    <xf numFmtId="0" fontId="8" fillId="0" borderId="0">
      <protection locked="0"/>
    </xf>
    <xf numFmtId="0" fontId="10" fillId="0" borderId="0">
      <protection locked="0"/>
    </xf>
    <xf numFmtId="0" fontId="7" fillId="0" borderId="0" applyNumberFormat="0" applyFont="0" applyFill="0" applyBorder="0" applyAlignment="0" applyProtection="0">
      <alignment horizontal="left"/>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8" fontId="7" fillId="0" borderId="0" applyFont="0" applyFill="0" applyBorder="0" applyAlignment="0" applyProtection="0"/>
    <xf numFmtId="0" fontId="17" fillId="0" borderId="0" applyProtection="0"/>
    <xf numFmtId="43" fontId="17" fillId="0" borderId="0" applyFont="0" applyFill="0" applyBorder="0" applyAlignment="0" applyProtection="0"/>
    <xf numFmtId="0" fontId="18" fillId="0" borderId="0" applyProtection="0"/>
    <xf numFmtId="9" fontId="18"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37" fontId="18"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0" fontId="18" fillId="0" borderId="0" applyProtection="0"/>
    <xf numFmtId="43" fontId="18" fillId="0" borderId="0" applyFont="0" applyFill="0" applyBorder="0" applyAlignment="0" applyProtection="0"/>
    <xf numFmtId="43" fontId="5" fillId="0" borderId="0" applyFont="0" applyFill="0" applyBorder="0" applyAlignment="0" applyProtection="0"/>
    <xf numFmtId="3" fontId="18" fillId="0" borderId="0" applyFont="0" applyFill="0" applyBorder="0" applyAlignment="0" applyProtection="0"/>
    <xf numFmtId="44" fontId="5" fillId="0" borderId="0" applyFont="0" applyFill="0" applyBorder="0" applyAlignment="0" applyProtection="0"/>
    <xf numFmtId="176" fontId="18" fillId="0" borderId="0" applyFont="0" applyFill="0" applyBorder="0" applyAlignment="0" applyProtection="0"/>
    <xf numFmtId="177" fontId="19" fillId="0" borderId="0">
      <protection locked="0"/>
    </xf>
    <xf numFmtId="177" fontId="19" fillId="0" borderId="0">
      <protection locked="0"/>
    </xf>
    <xf numFmtId="177" fontId="20" fillId="0" borderId="0">
      <protection locked="0"/>
    </xf>
    <xf numFmtId="177" fontId="19" fillId="0" borderId="0">
      <protection locked="0"/>
    </xf>
    <xf numFmtId="177" fontId="19" fillId="0" borderId="0">
      <protection locked="0"/>
    </xf>
    <xf numFmtId="177" fontId="19" fillId="0" borderId="0">
      <protection locked="0"/>
    </xf>
    <xf numFmtId="177" fontId="20" fillId="0" borderId="0">
      <protection locked="0"/>
    </xf>
    <xf numFmtId="0" fontId="18" fillId="0" borderId="0"/>
    <xf numFmtId="15" fontId="21" fillId="0" borderId="0" applyFont="0" applyFill="0" applyBorder="0" applyAlignment="0" applyProtection="0"/>
    <xf numFmtId="4" fontId="21" fillId="0" borderId="0" applyFont="0" applyFill="0" applyBorder="0" applyAlignment="0" applyProtection="0"/>
    <xf numFmtId="0" fontId="22" fillId="0" borderId="1">
      <alignment horizontal="center"/>
    </xf>
    <xf numFmtId="3" fontId="21" fillId="0" borderId="0" applyFont="0" applyFill="0" applyBorder="0" applyAlignment="0" applyProtection="0"/>
    <xf numFmtId="0" fontId="21" fillId="5" borderId="0" applyNumberFormat="0" applyFont="0" applyBorder="0" applyAlignment="0" applyProtection="0"/>
    <xf numFmtId="37" fontId="2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0" fontId="23" fillId="0" borderId="0" applyProtection="0"/>
    <xf numFmtId="0" fontId="23" fillId="0" borderId="0" applyProtection="0"/>
    <xf numFmtId="37" fontId="24" fillId="0" borderId="0" applyFont="0" applyFill="0" applyBorder="0" applyAlignment="0" applyProtection="0"/>
    <xf numFmtId="164" fontId="5"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5" fillId="0" borderId="0" applyFont="0" applyFill="0" applyBorder="0" applyAlignment="0" applyProtection="0"/>
    <xf numFmtId="5" fontId="5" fillId="0" borderId="0" applyFont="0" applyFill="0" applyBorder="0" applyAlignment="0" applyProtection="0"/>
    <xf numFmtId="175" fontId="5" fillId="0" borderId="0" applyFont="0" applyFill="0" applyBorder="0" applyAlignment="0" applyProtection="0"/>
    <xf numFmtId="0" fontId="27" fillId="0" borderId="0" applyProtection="0"/>
    <xf numFmtId="43"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7"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Protection="0"/>
    <xf numFmtId="0" fontId="5" fillId="0" borderId="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protection locked="0"/>
    </xf>
    <xf numFmtId="0" fontId="5" fillId="0" borderId="0">
      <protection locked="0"/>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5" borderId="0" applyNumberFormat="0" applyFont="0" applyBorder="0" applyAlignment="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3" borderId="0" applyNumberFormat="0">
      <alignment horizontal="center"/>
    </xf>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32" fillId="0" borderId="0" applyFont="0" applyFill="0" applyBorder="0" applyAlignment="0" applyProtection="0"/>
    <xf numFmtId="39" fontId="33" fillId="0" borderId="0">
      <alignment horizontal="right"/>
    </xf>
    <xf numFmtId="0" fontId="5" fillId="0" borderId="5" applyNumberFormat="0" applyFont="0" applyFill="0" applyAlignment="0" applyProtection="0"/>
    <xf numFmtId="0" fontId="5" fillId="3" borderId="4" applyNumberFormat="0" applyFont="0" applyBorder="0" applyAlignment="0" applyProtection="0"/>
    <xf numFmtId="0" fontId="5" fillId="0" borderId="5" applyNumberFormat="0" applyFont="0" applyFill="0" applyAlignment="0" applyProtection="0"/>
    <xf numFmtId="0" fontId="5" fillId="0" borderId="6" applyNumberFormat="0" applyFont="0" applyFill="0" applyAlignment="0" applyProtection="0"/>
    <xf numFmtId="49" fontId="33" fillId="0" borderId="0"/>
    <xf numFmtId="0" fontId="34" fillId="0" borderId="0">
      <alignment horizontal="center"/>
    </xf>
    <xf numFmtId="0" fontId="35" fillId="0" borderId="0">
      <alignment horizontal="center"/>
    </xf>
    <xf numFmtId="0" fontId="5" fillId="3" borderId="0" applyNumberFormat="0" applyFont="0" applyBorder="0" applyAlignment="0" applyProtection="0"/>
    <xf numFmtId="0" fontId="5" fillId="0" borderId="1" applyNumberFormat="0" applyFont="0" applyFill="0" applyAlignment="0" applyProtection="0"/>
    <xf numFmtId="37" fontId="36" fillId="0" borderId="0" applyFont="0" applyFill="0" applyBorder="0" applyAlignment="0" applyProtection="0"/>
    <xf numFmtId="0" fontId="37" fillId="0" borderId="0" applyProtection="0"/>
    <xf numFmtId="43" fontId="37" fillId="0" borderId="0" applyFont="0" applyFill="0" applyBorder="0" applyAlignment="0" applyProtection="0"/>
    <xf numFmtId="0" fontId="37"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3" fillId="0" borderId="0" applyProtection="0"/>
    <xf numFmtId="43" fontId="43" fillId="0" borderId="0" applyFont="0" applyFill="0" applyBorder="0" applyAlignment="0" applyProtection="0"/>
    <xf numFmtId="0" fontId="43" fillId="0" borderId="0" applyProtection="0"/>
    <xf numFmtId="0" fontId="5" fillId="0" borderId="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 fillId="0" borderId="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5" fillId="0" borderId="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applyProtection="0"/>
    <xf numFmtId="9" fontId="5" fillId="0" borderId="0" applyFont="0" applyFill="0" applyBorder="0" applyAlignment="0" applyProtection="0"/>
    <xf numFmtId="43" fontId="5" fillId="0" borderId="0" applyFont="0" applyFill="0" applyBorder="0" applyAlignment="0" applyProtection="0"/>
    <xf numFmtId="0" fontId="5" fillId="0" borderId="0" applyProtection="0"/>
    <xf numFmtId="9" fontId="5" fillId="0" borderId="0" applyFont="0" applyFill="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9" fillId="47"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4" borderId="0" applyNumberFormat="0" applyBorder="0" applyAlignment="0" applyProtection="0"/>
    <xf numFmtId="0" fontId="70" fillId="38" borderId="0" applyNumberFormat="0" applyBorder="0" applyAlignment="0" applyProtection="0"/>
    <xf numFmtId="0" fontId="71" fillId="55" borderId="16" applyNumberFormat="0" applyAlignment="0" applyProtection="0"/>
    <xf numFmtId="0" fontId="72" fillId="56" borderId="17" applyNumberFormat="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3" fillId="0" borderId="0" applyNumberFormat="0" applyFill="0" applyBorder="0" applyAlignment="0" applyProtection="0"/>
    <xf numFmtId="0" fontId="74" fillId="39" borderId="0" applyNumberFormat="0" applyBorder="0" applyAlignment="0" applyProtection="0"/>
    <xf numFmtId="0" fontId="75" fillId="0" borderId="18" applyNumberFormat="0" applyFill="0" applyAlignment="0" applyProtection="0"/>
    <xf numFmtId="0" fontId="76" fillId="0" borderId="19" applyNumberFormat="0" applyFill="0" applyAlignment="0" applyProtection="0"/>
    <xf numFmtId="0" fontId="77" fillId="0" borderId="20" applyNumberFormat="0" applyFill="0" applyAlignment="0" applyProtection="0"/>
    <xf numFmtId="0" fontId="77" fillId="0" borderId="0" applyNumberFormat="0" applyFill="0" applyBorder="0" applyAlignment="0" applyProtection="0"/>
    <xf numFmtId="0" fontId="78" fillId="42" borderId="16" applyNumberFormat="0" applyAlignment="0" applyProtection="0"/>
    <xf numFmtId="0" fontId="79" fillId="0" borderId="21" applyNumberFormat="0" applyFill="0" applyAlignment="0" applyProtection="0"/>
    <xf numFmtId="0" fontId="80" fillId="57" borderId="0" applyNumberFormat="0" applyBorder="0" applyAlignment="0" applyProtection="0"/>
    <xf numFmtId="0" fontId="5" fillId="0" borderId="0" applyProtection="0"/>
    <xf numFmtId="0" fontId="5" fillId="0" borderId="0"/>
    <xf numFmtId="0" fontId="5" fillId="0" borderId="0">
      <protection locked="0"/>
    </xf>
    <xf numFmtId="0" fontId="5" fillId="58" borderId="22" applyNumberFormat="0" applyFont="0" applyAlignment="0" applyProtection="0"/>
    <xf numFmtId="0" fontId="5" fillId="58" borderId="22" applyNumberFormat="0" applyFont="0" applyAlignment="0" applyProtection="0"/>
    <xf numFmtId="0" fontId="81" fillId="55" borderId="23" applyNumberFormat="0" applyAlignment="0" applyProtection="0"/>
    <xf numFmtId="9" fontId="5" fillId="0" borderId="0" applyFont="0" applyFill="0" applyBorder="0" applyAlignment="0" applyProtection="0"/>
    <xf numFmtId="0" fontId="82" fillId="0" borderId="0" applyNumberFormat="0" applyFill="0" applyBorder="0" applyAlignment="0" applyProtection="0"/>
    <xf numFmtId="0" fontId="83" fillId="0" borderId="24" applyNumberFormat="0" applyFill="0" applyAlignment="0" applyProtection="0"/>
    <xf numFmtId="0" fontId="84" fillId="0" borderId="0" applyNumberFormat="0" applyFill="0" applyBorder="0" applyAlignment="0" applyProtection="0"/>
    <xf numFmtId="0" fontId="5" fillId="0" borderId="0"/>
    <xf numFmtId="37" fontId="5" fillId="0" borderId="0" applyFont="0" applyFill="0" applyBorder="0" applyAlignment="0" applyProtection="0"/>
    <xf numFmtId="0" fontId="5" fillId="0" borderId="0">
      <protection locked="0"/>
    </xf>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99" fillId="16" borderId="0" applyNumberFormat="0" applyBorder="0" applyAlignment="0" applyProtection="0"/>
    <xf numFmtId="0" fontId="99" fillId="20" borderId="0" applyNumberFormat="0" applyBorder="0" applyAlignment="0" applyProtection="0"/>
    <xf numFmtId="0" fontId="99" fillId="24" borderId="0" applyNumberFormat="0" applyBorder="0" applyAlignment="0" applyProtection="0"/>
    <xf numFmtId="0" fontId="99" fillId="28" borderId="0" applyNumberFormat="0" applyBorder="0" applyAlignment="0" applyProtection="0"/>
    <xf numFmtId="0" fontId="99" fillId="32" borderId="0" applyNumberFormat="0" applyBorder="0" applyAlignment="0" applyProtection="0"/>
    <xf numFmtId="0" fontId="99" fillId="36" borderId="0" applyNumberFormat="0" applyBorder="0" applyAlignment="0" applyProtection="0"/>
    <xf numFmtId="0" fontId="99" fillId="13" borderId="0" applyNumberFormat="0" applyBorder="0" applyAlignment="0" applyProtection="0"/>
    <xf numFmtId="0" fontId="99" fillId="17" borderId="0" applyNumberFormat="0" applyBorder="0" applyAlignment="0" applyProtection="0"/>
    <xf numFmtId="0" fontId="99" fillId="21" borderId="0" applyNumberFormat="0" applyBorder="0" applyAlignment="0" applyProtection="0"/>
    <xf numFmtId="0" fontId="99" fillId="25" borderId="0" applyNumberFormat="0" applyBorder="0" applyAlignment="0" applyProtection="0"/>
    <xf numFmtId="0" fontId="99" fillId="29" borderId="0" applyNumberFormat="0" applyBorder="0" applyAlignment="0" applyProtection="0"/>
    <xf numFmtId="0" fontId="99" fillId="33" borderId="0" applyNumberFormat="0" applyBorder="0" applyAlignment="0" applyProtection="0"/>
    <xf numFmtId="0" fontId="89" fillId="7" borderId="0" applyNumberFormat="0" applyBorder="0" applyAlignment="0" applyProtection="0"/>
    <xf numFmtId="0" fontId="93" fillId="10" borderId="10" applyNumberFormat="0" applyAlignment="0" applyProtection="0"/>
    <xf numFmtId="0" fontId="95" fillId="11" borderId="13" applyNumberFormat="0" applyAlignment="0" applyProtection="0"/>
    <xf numFmtId="164"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4" fontId="7" fillId="0" borderId="0" applyFont="0" applyFill="0" applyBorder="0" applyAlignment="0" applyProtection="0"/>
    <xf numFmtId="176" fontId="5" fillId="0" borderId="0" applyFont="0" applyFill="0" applyBorder="0" applyAlignment="0" applyProtection="0"/>
    <xf numFmtId="0" fontId="97" fillId="0" borderId="0" applyNumberFormat="0" applyFill="0" applyBorder="0" applyAlignment="0" applyProtection="0"/>
    <xf numFmtId="0" fontId="88" fillId="6" borderId="0" applyNumberFormat="0" applyBorder="0" applyAlignment="0" applyProtection="0"/>
    <xf numFmtId="0" fontId="85" fillId="0" borderId="7" applyNumberFormat="0" applyFill="0" applyAlignment="0" applyProtection="0"/>
    <xf numFmtId="0" fontId="86" fillId="0" borderId="8" applyNumberFormat="0" applyFill="0" applyAlignment="0" applyProtection="0"/>
    <xf numFmtId="0" fontId="87" fillId="0" borderId="9" applyNumberFormat="0" applyFill="0" applyAlignment="0" applyProtection="0"/>
    <xf numFmtId="0" fontId="87" fillId="0" borderId="0" applyNumberFormat="0" applyFill="0" applyBorder="0" applyAlignment="0" applyProtection="0"/>
    <xf numFmtId="0" fontId="91" fillId="9" borderId="10" applyNumberFormat="0" applyAlignment="0" applyProtection="0"/>
    <xf numFmtId="0" fontId="94" fillId="0" borderId="12" applyNumberFormat="0" applyFill="0" applyAlignment="0" applyProtection="0"/>
    <xf numFmtId="0" fontId="90" fillId="8" borderId="0" applyNumberFormat="0" applyBorder="0" applyAlignment="0" applyProtection="0"/>
    <xf numFmtId="0" fontId="100" fillId="0" borderId="0"/>
    <xf numFmtId="0" fontId="3" fillId="12" borderId="14" applyNumberFormat="0" applyFont="0" applyAlignment="0" applyProtection="0"/>
    <xf numFmtId="0" fontId="92" fillId="10" borderId="11" applyNumberFormat="0" applyAlignment="0" applyProtection="0"/>
    <xf numFmtId="0" fontId="7" fillId="0" borderId="0" applyNumberFormat="0" applyFont="0" applyFill="0" applyBorder="0" applyAlignment="0" applyProtection="0">
      <alignment horizontal="left"/>
    </xf>
    <xf numFmtId="0" fontId="22" fillId="0" borderId="1">
      <alignment horizontal="center"/>
    </xf>
    <xf numFmtId="18" fontId="7" fillId="0" borderId="0" applyFont="0" applyFill="0" applyBorder="0" applyAlignment="0" applyProtection="0"/>
    <xf numFmtId="0" fontId="98" fillId="0" borderId="15" applyNumberFormat="0" applyFill="0" applyAlignment="0" applyProtection="0"/>
    <xf numFmtId="0" fontId="96" fillId="0" borderId="0" applyNumberForma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101" fillId="0" borderId="0"/>
    <xf numFmtId="4" fontId="10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14" borderId="0" applyNumberFormat="0" applyBorder="0" applyAlignment="0" applyProtection="0"/>
    <xf numFmtId="0" fontId="68" fillId="37" borderId="0" applyNumberFormat="0" applyBorder="0" applyAlignment="0" applyProtection="0"/>
    <xf numFmtId="0" fontId="3" fillId="18" borderId="0" applyNumberFormat="0" applyBorder="0" applyAlignment="0" applyProtection="0"/>
    <xf numFmtId="0" fontId="68" fillId="38" borderId="0" applyNumberFormat="0" applyBorder="0" applyAlignment="0" applyProtection="0"/>
    <xf numFmtId="0" fontId="3" fillId="22" borderId="0" applyNumberFormat="0" applyBorder="0" applyAlignment="0" applyProtection="0"/>
    <xf numFmtId="0" fontId="68" fillId="39" borderId="0" applyNumberFormat="0" applyBorder="0" applyAlignment="0" applyProtection="0"/>
    <xf numFmtId="0" fontId="3" fillId="26" borderId="0" applyNumberFormat="0" applyBorder="0" applyAlignment="0" applyProtection="0"/>
    <xf numFmtId="0" fontId="68" fillId="40" borderId="0" applyNumberFormat="0" applyBorder="0" applyAlignment="0" applyProtection="0"/>
    <xf numFmtId="0" fontId="3" fillId="30" borderId="0" applyNumberFormat="0" applyBorder="0" applyAlignment="0" applyProtection="0"/>
    <xf numFmtId="0" fontId="68" fillId="41" borderId="0" applyNumberFormat="0" applyBorder="0" applyAlignment="0" applyProtection="0"/>
    <xf numFmtId="0" fontId="3" fillId="34" borderId="0" applyNumberFormat="0" applyBorder="0" applyAlignment="0" applyProtection="0"/>
    <xf numFmtId="0" fontId="68" fillId="42" borderId="0" applyNumberFormat="0" applyBorder="0" applyAlignment="0" applyProtection="0"/>
    <xf numFmtId="0" fontId="3" fillId="15" borderId="0" applyNumberFormat="0" applyBorder="0" applyAlignment="0" applyProtection="0"/>
    <xf numFmtId="0" fontId="68" fillId="43" borderId="0" applyNumberFormat="0" applyBorder="0" applyAlignment="0" applyProtection="0"/>
    <xf numFmtId="0" fontId="3" fillId="19" borderId="0" applyNumberFormat="0" applyBorder="0" applyAlignment="0" applyProtection="0"/>
    <xf numFmtId="0" fontId="68" fillId="44" borderId="0" applyNumberFormat="0" applyBorder="0" applyAlignment="0" applyProtection="0"/>
    <xf numFmtId="0" fontId="3" fillId="23" borderId="0" applyNumberFormat="0" applyBorder="0" applyAlignment="0" applyProtection="0"/>
    <xf numFmtId="0" fontId="68" fillId="45" borderId="0" applyNumberFormat="0" applyBorder="0" applyAlignment="0" applyProtection="0"/>
    <xf numFmtId="0" fontId="3" fillId="27" borderId="0" applyNumberFormat="0" applyBorder="0" applyAlignment="0" applyProtection="0"/>
    <xf numFmtId="0" fontId="68" fillId="40" borderId="0" applyNumberFormat="0" applyBorder="0" applyAlignment="0" applyProtection="0"/>
    <xf numFmtId="0" fontId="3" fillId="31" borderId="0" applyNumberFormat="0" applyBorder="0" applyAlignment="0" applyProtection="0"/>
    <xf numFmtId="0" fontId="68" fillId="43" borderId="0" applyNumberFormat="0" applyBorder="0" applyAlignment="0" applyProtection="0"/>
    <xf numFmtId="0" fontId="3" fillId="35" borderId="0" applyNumberFormat="0" applyBorder="0" applyAlignment="0" applyProtection="0"/>
    <xf numFmtId="0" fontId="68" fillId="46" borderId="0" applyNumberFormat="0" applyBorder="0" applyAlignment="0" applyProtection="0"/>
    <xf numFmtId="0" fontId="99" fillId="16" borderId="0" applyNumberFormat="0" applyBorder="0" applyAlignment="0" applyProtection="0"/>
    <xf numFmtId="0" fontId="69" fillId="47" borderId="0" applyNumberFormat="0" applyBorder="0" applyAlignment="0" applyProtection="0"/>
    <xf numFmtId="0" fontId="99" fillId="20" borderId="0" applyNumberFormat="0" applyBorder="0" applyAlignment="0" applyProtection="0"/>
    <xf numFmtId="0" fontId="69" fillId="44" borderId="0" applyNumberFormat="0" applyBorder="0" applyAlignment="0" applyProtection="0"/>
    <xf numFmtId="0" fontId="99" fillId="24" borderId="0" applyNumberFormat="0" applyBorder="0" applyAlignment="0" applyProtection="0"/>
    <xf numFmtId="0" fontId="69" fillId="45" borderId="0" applyNumberFormat="0" applyBorder="0" applyAlignment="0" applyProtection="0"/>
    <xf numFmtId="0" fontId="99" fillId="28" borderId="0" applyNumberFormat="0" applyBorder="0" applyAlignment="0" applyProtection="0"/>
    <xf numFmtId="0" fontId="69" fillId="48" borderId="0" applyNumberFormat="0" applyBorder="0" applyAlignment="0" applyProtection="0"/>
    <xf numFmtId="0" fontId="99" fillId="32" borderId="0" applyNumberFormat="0" applyBorder="0" applyAlignment="0" applyProtection="0"/>
    <xf numFmtId="0" fontId="69" fillId="49" borderId="0" applyNumberFormat="0" applyBorder="0" applyAlignment="0" applyProtection="0"/>
    <xf numFmtId="0" fontId="99" fillId="36" borderId="0" applyNumberFormat="0" applyBorder="0" applyAlignment="0" applyProtection="0"/>
    <xf numFmtId="0" fontId="69" fillId="50" borderId="0" applyNumberFormat="0" applyBorder="0" applyAlignment="0" applyProtection="0"/>
    <xf numFmtId="0" fontId="99" fillId="13" borderId="0" applyNumberFormat="0" applyBorder="0" applyAlignment="0" applyProtection="0"/>
    <xf numFmtId="0" fontId="69" fillId="51" borderId="0" applyNumberFormat="0" applyBorder="0" applyAlignment="0" applyProtection="0"/>
    <xf numFmtId="0" fontId="99" fillId="17" borderId="0" applyNumberFormat="0" applyBorder="0" applyAlignment="0" applyProtection="0"/>
    <xf numFmtId="0" fontId="69" fillId="52" borderId="0" applyNumberFormat="0" applyBorder="0" applyAlignment="0" applyProtection="0"/>
    <xf numFmtId="0" fontId="99" fillId="21" borderId="0" applyNumberFormat="0" applyBorder="0" applyAlignment="0" applyProtection="0"/>
    <xf numFmtId="0" fontId="69" fillId="53" borderId="0" applyNumberFormat="0" applyBorder="0" applyAlignment="0" applyProtection="0"/>
    <xf numFmtId="0" fontId="99" fillId="25" borderId="0" applyNumberFormat="0" applyBorder="0" applyAlignment="0" applyProtection="0"/>
    <xf numFmtId="0" fontId="69" fillId="48" borderId="0" applyNumberFormat="0" applyBorder="0" applyAlignment="0" applyProtection="0"/>
    <xf numFmtId="0" fontId="99" fillId="29" borderId="0" applyNumberFormat="0" applyBorder="0" applyAlignment="0" applyProtection="0"/>
    <xf numFmtId="0" fontId="69" fillId="49" borderId="0" applyNumberFormat="0" applyBorder="0" applyAlignment="0" applyProtection="0"/>
    <xf numFmtId="0" fontId="99" fillId="33" borderId="0" applyNumberFormat="0" applyBorder="0" applyAlignment="0" applyProtection="0"/>
    <xf numFmtId="0" fontId="69" fillId="54" borderId="0" applyNumberFormat="0" applyBorder="0" applyAlignment="0" applyProtection="0"/>
    <xf numFmtId="0" fontId="89" fillId="7" borderId="0" applyNumberFormat="0" applyBorder="0" applyAlignment="0" applyProtection="0"/>
    <xf numFmtId="0" fontId="70" fillId="38" borderId="0" applyNumberFormat="0" applyBorder="0" applyAlignment="0" applyProtection="0"/>
    <xf numFmtId="0" fontId="93" fillId="10" borderId="10" applyNumberFormat="0" applyAlignment="0" applyProtection="0"/>
    <xf numFmtId="0" fontId="71" fillId="55" borderId="16" applyNumberFormat="0" applyAlignment="0" applyProtection="0"/>
    <xf numFmtId="0" fontId="95" fillId="11" borderId="13" applyNumberFormat="0" applyAlignment="0" applyProtection="0"/>
    <xf numFmtId="0" fontId="72" fillId="56" borderId="17"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7" fillId="0" borderId="0" applyNumberFormat="0" applyFill="0" applyBorder="0" applyAlignment="0" applyProtection="0"/>
    <xf numFmtId="0" fontId="73" fillId="0" borderId="0" applyNumberFormat="0" applyFill="0" applyBorder="0" applyAlignment="0" applyProtection="0"/>
    <xf numFmtId="0" fontId="103" fillId="0" borderId="0" applyNumberFormat="0" applyFill="0" applyBorder="0" applyAlignment="0" applyProtection="0"/>
    <xf numFmtId="0" fontId="88" fillId="6" borderId="0" applyNumberFormat="0" applyBorder="0" applyAlignment="0" applyProtection="0"/>
    <xf numFmtId="0" fontId="74" fillId="39" borderId="0" applyNumberFormat="0" applyBorder="0" applyAlignment="0" applyProtection="0"/>
    <xf numFmtId="0" fontId="85" fillId="0" borderId="7" applyNumberFormat="0" applyFill="0" applyAlignment="0" applyProtection="0"/>
    <xf numFmtId="0" fontId="75" fillId="0" borderId="18" applyNumberFormat="0" applyFill="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7" fillId="0" borderId="0" applyNumberFormat="0" applyFill="0" applyBorder="0" applyAlignment="0" applyProtection="0"/>
    <xf numFmtId="0" fontId="77" fillId="0" borderId="0" applyNumberFormat="0" applyFill="0" applyBorder="0" applyAlignment="0" applyProtection="0"/>
    <xf numFmtId="0" fontId="104" fillId="0" borderId="0" applyNumberFormat="0" applyFill="0" applyBorder="0" applyAlignment="0" applyProtection="0"/>
    <xf numFmtId="0" fontId="91" fillId="9" borderId="10" applyNumberFormat="0" applyAlignment="0" applyProtection="0"/>
    <xf numFmtId="0" fontId="78" fillId="42" borderId="16" applyNumberFormat="0" applyAlignment="0" applyProtection="0"/>
    <xf numFmtId="0" fontId="94" fillId="0" borderId="12" applyNumberFormat="0" applyFill="0" applyAlignment="0" applyProtection="0"/>
    <xf numFmtId="0" fontId="79" fillId="0" borderId="21" applyNumberFormat="0" applyFill="0" applyAlignment="0" applyProtection="0"/>
    <xf numFmtId="0" fontId="90" fillId="8" borderId="0" applyNumberFormat="0" applyBorder="0" applyAlignment="0" applyProtection="0"/>
    <xf numFmtId="0" fontId="80" fillId="57" borderId="0" applyNumberFormat="0" applyBorder="0" applyAlignment="0" applyProtection="0"/>
    <xf numFmtId="0" fontId="3" fillId="0" borderId="0"/>
    <xf numFmtId="0" fontId="5" fillId="0" borderId="0"/>
    <xf numFmtId="0" fontId="5" fillId="58" borderId="22" applyNumberFormat="0" applyFont="0" applyAlignment="0" applyProtection="0"/>
    <xf numFmtId="0" fontId="3" fillId="12" borderId="14" applyNumberFormat="0" applyFont="0" applyAlignment="0" applyProtection="0"/>
    <xf numFmtId="0" fontId="5" fillId="58" borderId="22" applyNumberFormat="0" applyFont="0" applyAlignment="0" applyProtection="0"/>
    <xf numFmtId="0" fontId="92" fillId="10" borderId="11" applyNumberFormat="0" applyAlignment="0" applyProtection="0"/>
    <xf numFmtId="0" fontId="81" fillId="55" borderId="23" applyNumberFormat="0" applyAlignment="0" applyProtection="0"/>
    <xf numFmtId="0" fontId="102" fillId="0" borderId="0" applyNumberFormat="0" applyFill="0" applyBorder="0" applyAlignment="0" applyProtection="0"/>
    <xf numFmtId="0" fontId="82" fillId="0" borderId="0" applyNumberFormat="0" applyFill="0" applyBorder="0" applyAlignment="0" applyProtection="0"/>
    <xf numFmtId="0" fontId="98" fillId="0" borderId="15" applyNumberFormat="0" applyFill="0" applyAlignment="0" applyProtection="0"/>
    <xf numFmtId="0" fontId="83" fillId="0" borderId="24" applyNumberFormat="0" applyFill="0" applyAlignment="0" applyProtection="0"/>
    <xf numFmtId="0" fontId="96" fillId="0" borderId="0" applyNumberFormat="0" applyFill="0" applyBorder="0" applyAlignment="0" applyProtection="0"/>
    <xf numFmtId="0" fontId="84"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105" fillId="0" borderId="0" applyProtection="0"/>
    <xf numFmtId="43" fontId="105" fillId="0" borderId="0" applyFont="0" applyFill="0" applyBorder="0" applyAlignment="0" applyProtection="0"/>
    <xf numFmtId="0" fontId="106" fillId="0" borderId="0" applyProtection="0"/>
    <xf numFmtId="43" fontId="106" fillId="0" borderId="0" applyFont="0" applyFill="0" applyBorder="0" applyAlignment="0" applyProtection="0"/>
    <xf numFmtId="0" fontId="107" fillId="0" borderId="0" applyProtection="0"/>
    <xf numFmtId="0" fontId="108" fillId="37"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0" borderId="0" applyNumberFormat="0" applyBorder="0" applyAlignment="0" applyProtection="0"/>
    <xf numFmtId="0" fontId="108" fillId="43" borderId="0" applyNumberFormat="0" applyBorder="0" applyAlignment="0" applyProtection="0"/>
    <xf numFmtId="0" fontId="108" fillId="46" borderId="0" applyNumberFormat="0" applyBorder="0" applyAlignment="0" applyProtection="0"/>
    <xf numFmtId="0" fontId="109" fillId="47"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09" fillId="52" borderId="0" applyNumberFormat="0" applyBorder="0" applyAlignment="0" applyProtection="0"/>
    <xf numFmtId="0" fontId="109" fillId="53"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4" borderId="0" applyNumberFormat="0" applyBorder="0" applyAlignment="0" applyProtection="0"/>
    <xf numFmtId="0" fontId="110" fillId="38" borderId="0" applyNumberFormat="0" applyBorder="0" applyAlignment="0" applyProtection="0"/>
    <xf numFmtId="0" fontId="111" fillId="55" borderId="16" applyNumberFormat="0" applyAlignment="0" applyProtection="0"/>
    <xf numFmtId="0" fontId="112" fillId="56" borderId="17" applyNumberFormat="0" applyAlignment="0" applyProtection="0"/>
    <xf numFmtId="43" fontId="107" fillId="0" borderId="0" applyFont="0" applyFill="0" applyBorder="0" applyAlignment="0" applyProtection="0"/>
    <xf numFmtId="43" fontId="6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7" fillId="0" borderId="0" applyFont="0" applyFill="0" applyBorder="0" applyAlignment="0" applyProtection="0"/>
    <xf numFmtId="37" fontId="107" fillId="0" borderId="0" applyFont="0" applyFill="0" applyBorder="0" applyAlignment="0" applyProtection="0"/>
    <xf numFmtId="3" fontId="107" fillId="0" borderId="0" applyFont="0" applyFill="0" applyBorder="0" applyAlignment="0" applyProtection="0"/>
    <xf numFmtId="44" fontId="107" fillId="0" borderId="0" applyFont="0" applyFill="0" applyBorder="0" applyAlignment="0" applyProtection="0"/>
    <xf numFmtId="176" fontId="107" fillId="0" borderId="0" applyFont="0" applyFill="0" applyBorder="0" applyAlignment="0" applyProtection="0"/>
    <xf numFmtId="0" fontId="113" fillId="0" borderId="0" applyNumberFormat="0" applyFill="0" applyBorder="0" applyAlignment="0" applyProtection="0"/>
    <xf numFmtId="169" fontId="107" fillId="0" borderId="0" applyFont="0" applyFill="0" applyBorder="0" applyAlignment="0" applyProtection="0"/>
    <xf numFmtId="0" fontId="114" fillId="39" borderId="0" applyNumberFormat="0" applyBorder="0" applyAlignment="0" applyProtection="0"/>
    <xf numFmtId="0" fontId="115" fillId="42" borderId="16" applyNumberFormat="0" applyAlignment="0" applyProtection="0"/>
    <xf numFmtId="0" fontId="116" fillId="0" borderId="21" applyNumberFormat="0" applyFill="0" applyAlignment="0" applyProtection="0"/>
    <xf numFmtId="0" fontId="117" fillId="57" borderId="0" applyNumberFormat="0" applyBorder="0" applyAlignment="0" applyProtection="0"/>
    <xf numFmtId="0" fontId="107" fillId="0" borderId="0"/>
    <xf numFmtId="0" fontId="107" fillId="0" borderId="0"/>
    <xf numFmtId="0" fontId="3" fillId="0" borderId="0"/>
    <xf numFmtId="0" fontId="107" fillId="58" borderId="22" applyNumberFormat="0" applyFont="0" applyAlignment="0" applyProtection="0"/>
    <xf numFmtId="0" fontId="118" fillId="55" borderId="23" applyNumberFormat="0" applyAlignment="0" applyProtection="0"/>
    <xf numFmtId="9" fontId="107" fillId="0" borderId="0" applyFont="0" applyFill="0" applyBorder="0" applyAlignment="0" applyProtection="0"/>
    <xf numFmtId="9" fontId="107" fillId="0" borderId="0" applyFont="0" applyFill="0" applyBorder="0" applyAlignment="0" applyProtection="0"/>
    <xf numFmtId="0" fontId="119" fillId="0" borderId="24" applyNumberFormat="0" applyFill="0" applyAlignment="0" applyProtection="0"/>
    <xf numFmtId="0" fontId="120" fillId="0" borderId="0" applyNumberFormat="0" applyFill="0" applyBorder="0" applyAlignment="0" applyProtection="0"/>
    <xf numFmtId="0" fontId="121" fillId="0" borderId="0" applyProtection="0"/>
    <xf numFmtId="0" fontId="122"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122" fillId="0" borderId="0" applyFont="0" applyFill="0" applyBorder="0" applyAlignment="0" applyProtection="0"/>
    <xf numFmtId="0" fontId="121" fillId="0" borderId="0" applyProtection="0"/>
    <xf numFmtId="0" fontId="5" fillId="0" borderId="0"/>
    <xf numFmtId="0" fontId="123" fillId="0" borderId="0" applyProtection="0"/>
    <xf numFmtId="0" fontId="5" fillId="58" borderId="26" applyNumberFormat="0" applyFont="0" applyAlignment="0" applyProtection="0"/>
    <xf numFmtId="0" fontId="123" fillId="0" borderId="0" applyProtection="0"/>
    <xf numFmtId="0" fontId="5" fillId="58" borderId="26" applyNumberFormat="0" applyFont="0" applyAlignment="0" applyProtection="0"/>
    <xf numFmtId="0" fontId="71" fillId="55" borderId="25" applyNumberFormat="0" applyAlignment="0" applyProtection="0"/>
    <xf numFmtId="0" fontId="83" fillId="0" borderId="28" applyNumberFormat="0" applyFill="0" applyAlignment="0" applyProtection="0"/>
    <xf numFmtId="0" fontId="78" fillId="42" borderId="25" applyNumberFormat="0" applyAlignment="0" applyProtection="0"/>
    <xf numFmtId="0" fontId="5" fillId="58" borderId="26" applyNumberFormat="0" applyFont="0" applyAlignment="0" applyProtection="0"/>
    <xf numFmtId="0" fontId="83" fillId="0" borderId="28" applyNumberFormat="0" applyFill="0" applyAlignment="0" applyProtection="0"/>
    <xf numFmtId="0" fontId="78" fillId="42" borderId="25" applyNumberFormat="0" applyAlignment="0" applyProtection="0"/>
    <xf numFmtId="0" fontId="81" fillId="55" borderId="27" applyNumberFormat="0" applyAlignment="0" applyProtection="0"/>
    <xf numFmtId="0" fontId="81" fillId="55" borderId="27" applyNumberFormat="0" applyAlignment="0" applyProtection="0"/>
    <xf numFmtId="0" fontId="71" fillId="55" borderId="25" applyNumberFormat="0" applyAlignment="0" applyProtection="0"/>
    <xf numFmtId="0" fontId="5" fillId="58" borderId="26" applyNumberFormat="0" applyFont="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123" fillId="0" borderId="0"/>
    <xf numFmtId="0" fontId="5" fillId="0" borderId="0" applyProtection="0"/>
    <xf numFmtId="0" fontId="5" fillId="0" borderId="0" applyProtection="0"/>
    <xf numFmtId="37"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43" fontId="2"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111" fillId="55" borderId="2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37"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76" fontId="5" fillId="0" borderId="0" applyFont="0" applyFill="0" applyBorder="0" applyAlignment="0" applyProtection="0"/>
    <xf numFmtId="169" fontId="5" fillId="0" borderId="0" applyFont="0" applyFill="0" applyBorder="0" applyAlignment="0" applyProtection="0"/>
    <xf numFmtId="0" fontId="115" fillId="42" borderId="25" applyNumberFormat="0" applyAlignment="0" applyProtection="0"/>
    <xf numFmtId="0" fontId="5" fillId="0" borderId="0"/>
    <xf numFmtId="0" fontId="5" fillId="0" borderId="0"/>
    <xf numFmtId="0" fontId="2" fillId="0" borderId="0"/>
    <xf numFmtId="0" fontId="5" fillId="58" borderId="26" applyNumberFormat="0" applyFont="0" applyAlignment="0" applyProtection="0"/>
    <xf numFmtId="0" fontId="118" fillId="55"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19" fillId="0" borderId="28" applyNumberFormat="0" applyFill="0" applyAlignment="0" applyProtection="0"/>
    <xf numFmtId="0" fontId="5"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applyProtection="0"/>
    <xf numFmtId="0" fontId="5" fillId="0" borderId="0" applyProtection="0"/>
    <xf numFmtId="0" fontId="5"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124" fillId="0" borderId="0"/>
    <xf numFmtId="0" fontId="124" fillId="0" borderId="0"/>
    <xf numFmtId="0" fontId="124" fillId="0" borderId="0"/>
    <xf numFmtId="0" fontId="124" fillId="0" borderId="0"/>
    <xf numFmtId="0" fontId="124" fillId="0" borderId="0"/>
    <xf numFmtId="0" fontId="124" fillId="0" borderId="0"/>
    <xf numFmtId="9" fontId="1" fillId="0" borderId="0" applyFont="0" applyFill="0" applyBorder="0" applyAlignment="0" applyProtection="0"/>
    <xf numFmtId="43" fontId="5" fillId="0" borderId="0" applyFont="0" applyFill="0" applyBorder="0" applyAlignment="0" applyProtection="0"/>
    <xf numFmtId="0" fontId="126" fillId="0" borderId="0"/>
  </cellStyleXfs>
  <cellXfs count="46">
    <xf numFmtId="0" fontId="0" fillId="0" borderId="0" xfId="0"/>
    <xf numFmtId="0" fontId="5" fillId="0" borderId="0" xfId="200"/>
    <xf numFmtId="0" fontId="12" fillId="0" borderId="0" xfId="200" applyFont="1"/>
    <xf numFmtId="0" fontId="14" fillId="0" borderId="0" xfId="200" applyFont="1"/>
    <xf numFmtId="0" fontId="5" fillId="4" borderId="0" xfId="200" applyFill="1"/>
    <xf numFmtId="0" fontId="13" fillId="0" borderId="2" xfId="200" applyFont="1" applyBorder="1" applyAlignment="1">
      <alignment horizontal="center"/>
    </xf>
    <xf numFmtId="0" fontId="15" fillId="0" borderId="0" xfId="200" applyFont="1" applyAlignment="1">
      <alignment horizontal="center"/>
    </xf>
    <xf numFmtId="0" fontId="15" fillId="0" borderId="0" xfId="200" applyFont="1" applyAlignment="1">
      <alignment horizontal="right"/>
    </xf>
    <xf numFmtId="0" fontId="14" fillId="0" borderId="0" xfId="200" applyFont="1" applyAlignment="1">
      <alignment horizontal="center"/>
    </xf>
    <xf numFmtId="0" fontId="14" fillId="4" borderId="0" xfId="200" applyFont="1" applyFill="1"/>
    <xf numFmtId="166" fontId="14" fillId="4" borderId="0" xfId="2" applyNumberFormat="1" applyFont="1" applyFill="1" applyBorder="1" applyAlignment="1" applyProtection="1">
      <alignment horizontal="right" vertical="top" wrapText="1"/>
    </xf>
    <xf numFmtId="0" fontId="14" fillId="4" borderId="0" xfId="2" applyNumberFormat="1" applyFont="1" applyFill="1" applyBorder="1" applyAlignment="1" applyProtection="1">
      <alignment horizontal="center" vertical="top" wrapText="1"/>
    </xf>
    <xf numFmtId="0" fontId="14" fillId="4" borderId="0" xfId="200" applyFont="1" applyFill="1" applyAlignment="1">
      <alignment vertical="top" wrapText="1"/>
    </xf>
    <xf numFmtId="0" fontId="14" fillId="4" borderId="0" xfId="200" applyFont="1" applyFill="1" applyAlignment="1">
      <alignment horizontal="center" vertical="top"/>
    </xf>
    <xf numFmtId="0" fontId="14" fillId="0" borderId="0" xfId="200" applyFont="1" applyAlignment="1">
      <alignment horizontal="justify" vertical="top" wrapText="1"/>
    </xf>
    <xf numFmtId="0" fontId="127" fillId="0" borderId="0" xfId="0" applyFont="1" applyAlignment="1">
      <alignment wrapText="1"/>
    </xf>
    <xf numFmtId="0" fontId="14" fillId="0" borderId="0" xfId="200" applyFont="1" applyAlignment="1">
      <alignment vertical="top" wrapText="1"/>
    </xf>
    <xf numFmtId="0" fontId="14" fillId="0" borderId="0" xfId="200" applyFont="1" applyAlignment="1">
      <alignment horizontal="center" vertical="top"/>
    </xf>
    <xf numFmtId="166" fontId="14" fillId="0" borderId="0" xfId="2" applyNumberFormat="1" applyFont="1" applyFill="1" applyBorder="1" applyAlignment="1" applyProtection="1">
      <alignment horizontal="right" vertical="top" wrapText="1"/>
    </xf>
    <xf numFmtId="0" fontId="14" fillId="0" borderId="0" xfId="2" applyNumberFormat="1" applyFont="1" applyFill="1" applyBorder="1" applyAlignment="1" applyProtection="1">
      <alignment horizontal="center" vertical="top" wrapText="1"/>
    </xf>
    <xf numFmtId="0" fontId="42" fillId="0" borderId="0" xfId="200" applyFont="1" applyAlignment="1">
      <alignment horizontal="justify" vertical="top" wrapText="1"/>
    </xf>
    <xf numFmtId="166" fontId="42" fillId="0" borderId="0" xfId="2" applyNumberFormat="1" applyFont="1" applyFill="1" applyBorder="1" applyAlignment="1" applyProtection="1">
      <alignment horizontal="right" vertical="top" wrapText="1"/>
    </xf>
    <xf numFmtId="0" fontId="42" fillId="0" borderId="0" xfId="200" applyFont="1"/>
    <xf numFmtId="0" fontId="14" fillId="0" borderId="2" xfId="200" applyFont="1" applyBorder="1"/>
    <xf numFmtId="0" fontId="14" fillId="0" borderId="0" xfId="16" applyFont="1"/>
    <xf numFmtId="0" fontId="13" fillId="0" borderId="0" xfId="200" applyFont="1" applyAlignment="1">
      <alignment horizontal="left" vertical="top" wrapText="1"/>
    </xf>
    <xf numFmtId="0" fontId="5" fillId="0" borderId="2" xfId="200" applyBorder="1"/>
    <xf numFmtId="0" fontId="14" fillId="0" borderId="2" xfId="200" applyFont="1" applyBorder="1" applyAlignment="1">
      <alignment horizontal="justify" vertical="top" wrapText="1"/>
    </xf>
    <xf numFmtId="166" fontId="14" fillId="0" borderId="0" xfId="2" quotePrefix="1" applyNumberFormat="1" applyFont="1" applyFill="1" applyBorder="1" applyAlignment="1" applyProtection="1">
      <alignment horizontal="right" vertical="top" wrapText="1"/>
    </xf>
    <xf numFmtId="0" fontId="42" fillId="0" borderId="0" xfId="200" applyFont="1" applyAlignment="1">
      <alignment vertical="top" wrapText="1"/>
    </xf>
    <xf numFmtId="0" fontId="42" fillId="0" borderId="0" xfId="200" applyFont="1" applyAlignment="1">
      <alignment horizontal="center" vertical="top"/>
    </xf>
    <xf numFmtId="0" fontId="49" fillId="0" borderId="0" xfId="200" applyFont="1" applyAlignment="1">
      <alignment horizontal="left" vertical="top" wrapText="1"/>
    </xf>
    <xf numFmtId="0" fontId="13" fillId="0" borderId="0" xfId="200" applyFont="1" applyAlignment="1">
      <alignment horizontal="left" wrapText="1"/>
    </xf>
    <xf numFmtId="0" fontId="13" fillId="0" borderId="2" xfId="200" applyFont="1" applyBorder="1" applyAlignment="1">
      <alignment horizontal="left" wrapText="1"/>
    </xf>
    <xf numFmtId="0" fontId="14" fillId="0" borderId="0" xfId="200" applyFont="1" applyAlignment="1">
      <alignment horizontal="center"/>
    </xf>
    <xf numFmtId="0" fontId="14" fillId="0" borderId="2" xfId="200" applyFont="1" applyBorder="1" applyAlignment="1">
      <alignment horizontal="center"/>
    </xf>
    <xf numFmtId="0" fontId="13" fillId="0" borderId="3" xfId="200" applyFont="1" applyBorder="1" applyAlignment="1">
      <alignment horizontal="left" vertical="top" wrapText="1"/>
    </xf>
    <xf numFmtId="0" fontId="12" fillId="0" borderId="0" xfId="200" applyFont="1" applyAlignment="1">
      <alignment horizontal="center"/>
    </xf>
    <xf numFmtId="17" fontId="12" fillId="0" borderId="0" xfId="200" quotePrefix="1" applyNumberFormat="1" applyFont="1" applyAlignment="1">
      <alignment horizontal="center"/>
    </xf>
    <xf numFmtId="0" fontId="13" fillId="0" borderId="0" xfId="200" applyFont="1" applyAlignment="1">
      <alignment horizontal="center"/>
    </xf>
    <xf numFmtId="0" fontId="14" fillId="0" borderId="0" xfId="200" applyFont="1" applyFill="1" applyAlignment="1">
      <alignment vertical="top" wrapText="1"/>
    </xf>
    <xf numFmtId="0" fontId="14" fillId="0" borderId="0" xfId="200" applyFont="1" applyFill="1" applyAlignment="1">
      <alignment horizontal="center" vertical="top"/>
    </xf>
    <xf numFmtId="0" fontId="14" fillId="0" borderId="0" xfId="200" applyFont="1" applyFill="1" applyAlignment="1">
      <alignment horizontal="justify" vertical="top" wrapText="1"/>
    </xf>
    <xf numFmtId="0" fontId="14" fillId="0" borderId="0" xfId="200" applyFont="1" applyFill="1"/>
    <xf numFmtId="0" fontId="5" fillId="0" borderId="0" xfId="200" applyFill="1"/>
    <xf numFmtId="0" fontId="125" fillId="0" borderId="0" xfId="200" applyFont="1" applyFill="1" applyAlignment="1">
      <alignment horizontal="left" vertical="top" wrapText="1"/>
    </xf>
  </cellXfs>
  <cellStyles count="220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 6" xfId="2202" xr:uid="{179D7643-EF76-4249-938F-9E89C4D83A7A}"/>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ED102-EEBD-4119-92FE-8416CBEC0F21}">
  <sheetPr>
    <pageSetUpPr fitToPage="1"/>
  </sheetPr>
  <dimension ref="A1:AA65"/>
  <sheetViews>
    <sheetView tabSelected="1" topLeftCell="B1" zoomScale="70" zoomScaleNormal="70" workbookViewId="0">
      <pane xSplit="5" ySplit="7" topLeftCell="G56" activePane="bottomRight" state="frozen"/>
      <selection activeCell="B1" sqref="B1"/>
      <selection pane="topRight" activeCell="G1" sqref="G1"/>
      <selection pane="bottomLeft" activeCell="B8" sqref="B8"/>
      <selection pane="bottomRight" activeCell="G65" sqref="G65"/>
    </sheetView>
  </sheetViews>
  <sheetFormatPr defaultColWidth="9.140625" defaultRowHeight="12.75"/>
  <cols>
    <col min="1" max="1" width="13" style="1" hidden="1" customWidth="1"/>
    <col min="2" max="2" width="33.85546875" style="1" customWidth="1"/>
    <col min="3" max="5" width="10.7109375" style="1" customWidth="1"/>
    <col min="6" max="6" width="2.7109375" style="1" customWidth="1"/>
    <col min="7" max="7" width="75.7109375" style="1" customWidth="1"/>
    <col min="8" max="8" width="2.7109375" style="1" customWidth="1"/>
    <col min="9" max="9" width="8.5703125" style="1" customWidth="1"/>
    <col min="10" max="10" width="10.7109375" style="1" customWidth="1"/>
    <col min="11" max="11" width="2.5703125" style="1" customWidth="1"/>
    <col min="12" max="12" width="71.5703125" style="1" customWidth="1"/>
    <col min="13" max="16384" width="9.140625" style="1"/>
  </cols>
  <sheetData>
    <row r="1" spans="2:21" ht="21" customHeight="1">
      <c r="B1" s="37" t="s">
        <v>0</v>
      </c>
      <c r="C1" s="37"/>
      <c r="D1" s="37"/>
      <c r="E1" s="37"/>
      <c r="F1" s="37"/>
      <c r="G1" s="37"/>
      <c r="H1" s="37"/>
      <c r="I1" s="37"/>
      <c r="J1" s="37"/>
      <c r="K1" s="37"/>
      <c r="L1" s="37"/>
    </row>
    <row r="2" spans="2:21" ht="18.75" customHeight="1">
      <c r="B2" s="37" t="s">
        <v>42</v>
      </c>
      <c r="C2" s="37"/>
      <c r="D2" s="37"/>
      <c r="E2" s="37"/>
      <c r="F2" s="37"/>
      <c r="G2" s="37"/>
      <c r="H2" s="37"/>
      <c r="I2" s="37"/>
      <c r="J2" s="37"/>
      <c r="K2" s="37"/>
      <c r="L2" s="37"/>
      <c r="M2" s="2"/>
    </row>
    <row r="3" spans="2:21" ht="18.75" customHeight="1">
      <c r="B3" s="37" t="s">
        <v>49</v>
      </c>
      <c r="C3" s="37"/>
      <c r="D3" s="37"/>
      <c r="E3" s="37"/>
      <c r="F3" s="37"/>
      <c r="G3" s="37"/>
      <c r="H3" s="37"/>
      <c r="I3" s="37"/>
      <c r="J3" s="37"/>
      <c r="K3" s="37"/>
      <c r="L3" s="37"/>
    </row>
    <row r="4" spans="2:21" ht="18.75" customHeight="1">
      <c r="B4" s="38" t="str">
        <f>G7&amp;" 2024"</f>
        <v>August 2024</v>
      </c>
      <c r="C4" s="38"/>
      <c r="D4" s="38"/>
      <c r="E4" s="38"/>
      <c r="F4" s="38"/>
      <c r="G4" s="38"/>
      <c r="H4" s="38"/>
      <c r="I4" s="38"/>
      <c r="J4" s="38"/>
      <c r="K4" s="38"/>
      <c r="L4" s="38"/>
    </row>
    <row r="5" spans="2:21" s="3" customFormat="1" ht="15.75">
      <c r="B5" s="39" t="s">
        <v>46</v>
      </c>
      <c r="C5" s="39"/>
      <c r="D5" s="39"/>
      <c r="E5" s="39"/>
      <c r="F5" s="39"/>
      <c r="G5" s="39"/>
      <c r="H5" s="39"/>
      <c r="I5" s="39"/>
      <c r="J5" s="39"/>
      <c r="K5" s="39"/>
      <c r="L5" s="39"/>
    </row>
    <row r="6" spans="2:21" s="3" customFormat="1" ht="15"/>
    <row r="7" spans="2:21" s="3" customFormat="1" ht="22.5" customHeight="1">
      <c r="G7" s="5" t="s">
        <v>52</v>
      </c>
      <c r="L7" s="5" t="str">
        <f>B4&amp;" YEAR-TO-DATE"</f>
        <v>August 2024 YEAR-TO-DATE</v>
      </c>
    </row>
    <row r="8" spans="2:21" s="3" customFormat="1" ht="46.5" customHeight="1">
      <c r="K8" s="8"/>
    </row>
    <row r="9" spans="2:21" s="3" customFormat="1" ht="15">
      <c r="B9" s="32" t="s">
        <v>17</v>
      </c>
      <c r="C9" s="8" t="s">
        <v>9</v>
      </c>
      <c r="D9" s="34" t="s">
        <v>27</v>
      </c>
      <c r="E9" s="34"/>
      <c r="F9" s="8"/>
      <c r="I9" s="34" t="s">
        <v>27</v>
      </c>
      <c r="J9" s="34"/>
      <c r="K9" s="8"/>
    </row>
    <row r="10" spans="2:21" s="3" customFormat="1" ht="17.25" customHeight="1">
      <c r="B10" s="33"/>
      <c r="C10" s="6" t="s">
        <v>10</v>
      </c>
      <c r="D10" s="35" t="s">
        <v>47</v>
      </c>
      <c r="E10" s="35"/>
      <c r="F10" s="8"/>
      <c r="G10" s="6" t="s">
        <v>11</v>
      </c>
      <c r="I10" s="35" t="s">
        <v>47</v>
      </c>
      <c r="J10" s="35"/>
      <c r="K10" s="8"/>
      <c r="L10" s="6" t="s">
        <v>11</v>
      </c>
    </row>
    <row r="11" spans="2:21" s="3" customFormat="1" ht="30.75" customHeight="1">
      <c r="D11" s="7" t="s">
        <v>12</v>
      </c>
      <c r="E11" s="7" t="s">
        <v>13</v>
      </c>
      <c r="F11" s="6"/>
      <c r="I11" s="7" t="s">
        <v>12</v>
      </c>
      <c r="J11" s="7" t="s">
        <v>13</v>
      </c>
    </row>
    <row r="12" spans="2:21" s="3" customFormat="1" ht="102.75" customHeight="1">
      <c r="B12" s="16" t="s">
        <v>28</v>
      </c>
      <c r="C12" s="17" t="s">
        <v>14</v>
      </c>
      <c r="D12" s="18">
        <v>-27.1</v>
      </c>
      <c r="E12" s="18">
        <v>-6.2</v>
      </c>
      <c r="F12" s="19"/>
      <c r="G12" s="20" t="s">
        <v>53</v>
      </c>
      <c r="I12" s="18">
        <v>-75.5</v>
      </c>
      <c r="J12" s="18">
        <v>-2.2999999999999998</v>
      </c>
      <c r="K12" s="19"/>
      <c r="L12" s="20" t="s">
        <v>54</v>
      </c>
    </row>
    <row r="13" spans="2:21" s="3" customFormat="1" ht="54.75" customHeight="1">
      <c r="B13" s="16" t="s">
        <v>29</v>
      </c>
      <c r="C13" s="17" t="s">
        <v>14</v>
      </c>
      <c r="D13" s="18">
        <v>6.1</v>
      </c>
      <c r="E13" s="18">
        <v>2.7</v>
      </c>
      <c r="F13" s="14"/>
      <c r="G13" s="20" t="s">
        <v>55</v>
      </c>
      <c r="H13" s="14"/>
      <c r="I13" s="18">
        <v>-13.8</v>
      </c>
      <c r="J13" s="18">
        <v>-0.8</v>
      </c>
      <c r="K13" s="14"/>
      <c r="L13" s="20" t="s">
        <v>56</v>
      </c>
      <c r="N13" s="31"/>
      <c r="O13" s="31"/>
      <c r="P13" s="31"/>
      <c r="Q13" s="31"/>
      <c r="R13" s="31"/>
      <c r="S13" s="31"/>
      <c r="T13" s="31"/>
      <c r="U13" s="31"/>
    </row>
    <row r="14" spans="2:21" s="3" customFormat="1" ht="176.25" customHeight="1">
      <c r="B14" s="16" t="s">
        <v>30</v>
      </c>
      <c r="C14" s="17" t="s">
        <v>14</v>
      </c>
      <c r="D14" s="18">
        <v>-0.9</v>
      </c>
      <c r="E14" s="18">
        <v>-1.1000000000000001</v>
      </c>
      <c r="F14" s="14"/>
      <c r="G14" s="14" t="s">
        <v>57</v>
      </c>
      <c r="H14" s="14"/>
      <c r="I14" s="18">
        <v>5.8</v>
      </c>
      <c r="J14" s="18">
        <v>0.9</v>
      </c>
      <c r="K14" s="14"/>
      <c r="L14" s="14" t="s">
        <v>58</v>
      </c>
    </row>
    <row r="15" spans="2:21" s="3" customFormat="1" ht="167.25" customHeight="1">
      <c r="B15" s="16" t="s">
        <v>32</v>
      </c>
      <c r="C15" s="17" t="s">
        <v>14</v>
      </c>
      <c r="D15" s="21">
        <v>26.1</v>
      </c>
      <c r="E15" s="21">
        <v>5</v>
      </c>
      <c r="F15" s="20"/>
      <c r="G15" s="20" t="s">
        <v>60</v>
      </c>
      <c r="H15" s="20"/>
      <c r="I15" s="21">
        <v>139</v>
      </c>
      <c r="J15" s="21">
        <v>3.4</v>
      </c>
      <c r="K15" s="20"/>
      <c r="L15" s="20" t="s">
        <v>59</v>
      </c>
      <c r="M15" s="22"/>
      <c r="N15" s="31"/>
      <c r="O15" s="31"/>
      <c r="P15" s="31"/>
      <c r="Q15" s="31"/>
      <c r="R15" s="31"/>
      <c r="S15" s="31"/>
      <c r="T15" s="31"/>
      <c r="U15" s="31"/>
    </row>
    <row r="16" spans="2:21" s="3" customFormat="1" ht="171" customHeight="1">
      <c r="B16" s="16" t="s">
        <v>33</v>
      </c>
      <c r="C16" s="17" t="s">
        <v>14</v>
      </c>
      <c r="D16" s="21">
        <v>-23.1</v>
      </c>
      <c r="E16" s="21">
        <v>-34.700000000000003</v>
      </c>
      <c r="F16" s="20"/>
      <c r="G16" s="14" t="s">
        <v>61</v>
      </c>
      <c r="H16" s="14"/>
      <c r="I16" s="21">
        <v>-175.4</v>
      </c>
      <c r="J16" s="21">
        <v>-31.1</v>
      </c>
      <c r="K16" s="20"/>
      <c r="L16" s="14" t="s">
        <v>62</v>
      </c>
    </row>
    <row r="17" spans="2:21" s="3" customFormat="1" ht="121.5" customHeight="1">
      <c r="B17" s="16" t="s">
        <v>34</v>
      </c>
      <c r="C17" s="17" t="s">
        <v>14</v>
      </c>
      <c r="D17" s="18">
        <v>7</v>
      </c>
      <c r="E17" s="18">
        <v>4.4000000000000004</v>
      </c>
      <c r="F17" s="14"/>
      <c r="G17" s="14" t="s">
        <v>63</v>
      </c>
      <c r="H17" s="14"/>
      <c r="I17" s="18">
        <v>36.1</v>
      </c>
      <c r="J17" s="18">
        <v>3</v>
      </c>
      <c r="K17" s="14"/>
      <c r="L17" s="14" t="s">
        <v>64</v>
      </c>
      <c r="N17" s="31"/>
      <c r="O17" s="31"/>
      <c r="P17" s="31"/>
      <c r="Q17" s="31"/>
      <c r="R17" s="31"/>
      <c r="S17" s="31"/>
      <c r="T17" s="31"/>
      <c r="U17" s="31"/>
    </row>
    <row r="18" spans="2:21" s="23" customFormat="1" ht="80.25" customHeight="1">
      <c r="B18" s="16" t="s">
        <v>37</v>
      </c>
      <c r="C18" s="17" t="s">
        <v>14</v>
      </c>
      <c r="D18" s="18">
        <v>30.9</v>
      </c>
      <c r="E18" s="18">
        <v>41.6</v>
      </c>
      <c r="F18" s="14"/>
      <c r="G18" s="14" t="s">
        <v>65</v>
      </c>
      <c r="H18" s="14"/>
      <c r="I18" s="18">
        <v>45.1</v>
      </c>
      <c r="J18" s="18">
        <v>7.6</v>
      </c>
      <c r="K18" s="14"/>
      <c r="L18" s="14" t="s">
        <v>66</v>
      </c>
    </row>
    <row r="19" spans="2:21" s="24" customFormat="1" ht="96.75" customHeight="1">
      <c r="B19" s="16" t="s">
        <v>1</v>
      </c>
      <c r="C19" s="17" t="s">
        <v>14</v>
      </c>
      <c r="D19" s="18">
        <v>-4.5</v>
      </c>
      <c r="E19" s="18">
        <v>-3.7</v>
      </c>
      <c r="F19" s="14"/>
      <c r="G19" s="14" t="s">
        <v>67</v>
      </c>
      <c r="H19" s="14"/>
      <c r="I19" s="18">
        <v>3.5</v>
      </c>
      <c r="J19" s="18">
        <v>0.4</v>
      </c>
      <c r="K19" s="14"/>
      <c r="L19" s="14" t="s">
        <v>68</v>
      </c>
    </row>
    <row r="20" spans="2:21" s="3" customFormat="1" ht="123.75" customHeight="1">
      <c r="B20" s="16" t="s">
        <v>2</v>
      </c>
      <c r="C20" s="17" t="s">
        <v>14</v>
      </c>
      <c r="D20" s="18">
        <v>6.1</v>
      </c>
      <c r="E20" s="18">
        <v>7</v>
      </c>
      <c r="F20" s="14"/>
      <c r="G20" s="20" t="s">
        <v>123</v>
      </c>
      <c r="H20" s="14"/>
      <c r="I20" s="18">
        <v>7.8</v>
      </c>
      <c r="J20" s="18">
        <v>1.1000000000000001</v>
      </c>
      <c r="K20" s="14"/>
      <c r="L20" s="14" t="s">
        <v>85</v>
      </c>
      <c r="N20" s="31"/>
      <c r="O20" s="31"/>
      <c r="P20" s="31"/>
      <c r="Q20" s="31"/>
      <c r="R20" s="31"/>
      <c r="S20" s="31"/>
      <c r="T20" s="31"/>
      <c r="U20" s="31"/>
    </row>
    <row r="21" spans="2:21" ht="93.75" customHeight="1">
      <c r="B21" s="16" t="s">
        <v>3</v>
      </c>
      <c r="C21" s="17" t="s">
        <v>14</v>
      </c>
      <c r="D21" s="18">
        <v>-1.7</v>
      </c>
      <c r="E21" s="18">
        <v>-3.3</v>
      </c>
      <c r="F21" s="14"/>
      <c r="G21" s="14" t="s">
        <v>79</v>
      </c>
      <c r="H21" s="14"/>
      <c r="I21" s="18">
        <v>26.5</v>
      </c>
      <c r="J21" s="18">
        <v>8.1999999999999993</v>
      </c>
      <c r="K21" s="14"/>
      <c r="L21" s="14" t="s">
        <v>80</v>
      </c>
    </row>
    <row r="22" spans="2:21" ht="79.5" customHeight="1">
      <c r="B22" s="16" t="s">
        <v>36</v>
      </c>
      <c r="C22" s="17" t="s">
        <v>14</v>
      </c>
      <c r="D22" s="18">
        <v>-4</v>
      </c>
      <c r="E22" s="18">
        <v>-8.3000000000000007</v>
      </c>
      <c r="F22" s="14"/>
      <c r="G22" s="14" t="s">
        <v>69</v>
      </c>
      <c r="H22" s="14"/>
      <c r="I22" s="18">
        <v>20.6</v>
      </c>
      <c r="J22" s="18">
        <v>5.5</v>
      </c>
      <c r="K22" s="14"/>
      <c r="L22" s="14" t="s">
        <v>70</v>
      </c>
    </row>
    <row r="23" spans="2:21" ht="80.25" customHeight="1">
      <c r="B23" s="16" t="s">
        <v>5</v>
      </c>
      <c r="C23" s="17" t="s">
        <v>14</v>
      </c>
      <c r="D23" s="18">
        <v>-0.1</v>
      </c>
      <c r="E23" s="18">
        <v>-0.5</v>
      </c>
      <c r="F23" s="14"/>
      <c r="G23" s="14" t="s">
        <v>71</v>
      </c>
      <c r="H23" s="14"/>
      <c r="I23" s="18">
        <v>8.1</v>
      </c>
      <c r="J23" s="18">
        <v>5.4</v>
      </c>
      <c r="K23" s="14"/>
      <c r="L23" s="14" t="s">
        <v>72</v>
      </c>
    </row>
    <row r="24" spans="2:21" ht="130.5" customHeight="1">
      <c r="B24" s="16" t="s">
        <v>4</v>
      </c>
      <c r="C24" s="17" t="s">
        <v>14</v>
      </c>
      <c r="D24" s="18">
        <v>-1.2</v>
      </c>
      <c r="E24" s="18">
        <v>-74.7</v>
      </c>
      <c r="F24" s="14"/>
      <c r="G24" s="14" t="s">
        <v>73</v>
      </c>
      <c r="H24" s="14"/>
      <c r="I24" s="18">
        <v>-10.3</v>
      </c>
      <c r="J24" s="18">
        <v>-78</v>
      </c>
      <c r="K24" s="14"/>
      <c r="L24" s="14" t="s">
        <v>120</v>
      </c>
    </row>
    <row r="25" spans="2:21" s="24" customFormat="1" ht="84" customHeight="1">
      <c r="B25" s="16" t="s">
        <v>19</v>
      </c>
      <c r="C25" s="17" t="s">
        <v>14</v>
      </c>
      <c r="D25" s="18">
        <v>-2.4</v>
      </c>
      <c r="E25" s="18">
        <v>-7.1</v>
      </c>
      <c r="F25" s="14"/>
      <c r="G25" s="14" t="s">
        <v>83</v>
      </c>
      <c r="H25" s="14"/>
      <c r="I25" s="18">
        <v>-42.4</v>
      </c>
      <c r="J25" s="18">
        <v>-16.3</v>
      </c>
      <c r="K25" s="14"/>
      <c r="L25" s="14" t="s">
        <v>84</v>
      </c>
    </row>
    <row r="26" spans="2:21" ht="60.75" customHeight="1">
      <c r="B26" s="16" t="s">
        <v>21</v>
      </c>
      <c r="C26" s="17" t="s">
        <v>14</v>
      </c>
      <c r="D26" s="18">
        <v>-6</v>
      </c>
      <c r="E26" s="18">
        <v>-12.5</v>
      </c>
      <c r="F26" s="14"/>
      <c r="G26" s="20" t="s">
        <v>77</v>
      </c>
      <c r="H26" s="20"/>
      <c r="I26" s="21">
        <v>-10.199999999999999</v>
      </c>
      <c r="J26" s="21">
        <v>-2.6</v>
      </c>
      <c r="K26" s="20"/>
      <c r="L26" s="20" t="s">
        <v>78</v>
      </c>
    </row>
    <row r="27" spans="2:21" ht="263.25" customHeight="1">
      <c r="B27" s="16" t="s">
        <v>22</v>
      </c>
      <c r="C27" s="17" t="s">
        <v>14</v>
      </c>
      <c r="D27" s="18">
        <v>8.6</v>
      </c>
      <c r="E27" s="18">
        <v>9.5</v>
      </c>
      <c r="F27" s="14"/>
      <c r="G27" s="14" t="s">
        <v>76</v>
      </c>
      <c r="H27" s="14"/>
      <c r="I27" s="18">
        <v>39.700000000000003</v>
      </c>
      <c r="J27" s="18">
        <v>6.1</v>
      </c>
      <c r="K27" s="14"/>
      <c r="L27" s="14" t="s">
        <v>121</v>
      </c>
      <c r="N27" s="31"/>
      <c r="O27" s="31"/>
      <c r="P27" s="31"/>
      <c r="Q27" s="31"/>
      <c r="R27" s="31"/>
      <c r="S27" s="31"/>
      <c r="T27" s="31"/>
      <c r="U27" s="31"/>
    </row>
    <row r="28" spans="2:21" ht="246" customHeight="1">
      <c r="B28" s="16" t="s">
        <v>23</v>
      </c>
      <c r="C28" s="17" t="s">
        <v>14</v>
      </c>
      <c r="D28" s="18">
        <v>61.4</v>
      </c>
      <c r="E28" s="18">
        <v>80.8</v>
      </c>
      <c r="F28" s="14"/>
      <c r="G28" s="14" t="s">
        <v>122</v>
      </c>
      <c r="H28" s="14"/>
      <c r="I28" s="18">
        <v>100.9</v>
      </c>
      <c r="J28" s="18">
        <v>21.1</v>
      </c>
      <c r="K28" s="14"/>
      <c r="L28" s="14" t="s">
        <v>86</v>
      </c>
      <c r="N28" s="31"/>
      <c r="O28" s="31"/>
      <c r="P28" s="31"/>
      <c r="Q28" s="31"/>
      <c r="R28" s="31"/>
      <c r="S28" s="31"/>
      <c r="T28" s="31"/>
      <c r="U28" s="31"/>
    </row>
    <row r="29" spans="2:21" ht="196.5" customHeight="1">
      <c r="B29" s="16" t="s">
        <v>24</v>
      </c>
      <c r="C29" s="17" t="s">
        <v>14</v>
      </c>
      <c r="D29" s="18">
        <v>-22.5</v>
      </c>
      <c r="E29" s="18">
        <v>-41.3</v>
      </c>
      <c r="F29" s="14"/>
      <c r="G29" s="14" t="s">
        <v>87</v>
      </c>
      <c r="H29" s="14"/>
      <c r="I29" s="18">
        <v>-3.8</v>
      </c>
      <c r="J29" s="18">
        <v>-0.9</v>
      </c>
      <c r="K29" s="14"/>
      <c r="L29" s="14" t="s">
        <v>89</v>
      </c>
      <c r="N29" s="31"/>
      <c r="O29" s="31"/>
      <c r="P29" s="31"/>
      <c r="Q29" s="31"/>
      <c r="R29" s="31"/>
      <c r="S29" s="31"/>
      <c r="T29" s="31"/>
      <c r="U29" s="31"/>
    </row>
    <row r="30" spans="2:21" s="24" customFormat="1" ht="167.25" customHeight="1">
      <c r="B30" s="16" t="s">
        <v>25</v>
      </c>
      <c r="C30" s="17" t="s">
        <v>14</v>
      </c>
      <c r="D30" s="18">
        <v>2.4</v>
      </c>
      <c r="E30" s="18">
        <v>9.5</v>
      </c>
      <c r="F30" s="14"/>
      <c r="G30" s="14" t="s">
        <v>74</v>
      </c>
      <c r="H30" s="14"/>
      <c r="I30" s="18">
        <v>15.3</v>
      </c>
      <c r="J30" s="18">
        <v>7.7</v>
      </c>
      <c r="K30" s="14"/>
      <c r="L30" s="14" t="s">
        <v>75</v>
      </c>
    </row>
    <row r="31" spans="2:21" ht="67.5" customHeight="1">
      <c r="B31" s="16" t="s">
        <v>20</v>
      </c>
      <c r="C31" s="17" t="s">
        <v>14</v>
      </c>
      <c r="D31" s="18">
        <v>4.8</v>
      </c>
      <c r="E31" s="18" t="s">
        <v>18</v>
      </c>
      <c r="F31" s="14"/>
      <c r="G31" s="14" t="s">
        <v>90</v>
      </c>
      <c r="H31" s="14"/>
      <c r="I31" s="18">
        <v>27</v>
      </c>
      <c r="J31" s="18" t="s">
        <v>18</v>
      </c>
      <c r="K31" s="14"/>
      <c r="L31" s="14" t="s">
        <v>91</v>
      </c>
    </row>
    <row r="32" spans="2:21" s="3" customFormat="1" ht="99.75" customHeight="1">
      <c r="B32" s="16" t="s">
        <v>6</v>
      </c>
      <c r="C32" s="17" t="s">
        <v>14</v>
      </c>
      <c r="D32" s="18">
        <v>-2.1</v>
      </c>
      <c r="E32" s="18">
        <v>-0.7</v>
      </c>
      <c r="F32" s="14"/>
      <c r="G32" s="14" t="s">
        <v>92</v>
      </c>
      <c r="H32" s="14"/>
      <c r="I32" s="18">
        <v>-68.099999999999994</v>
      </c>
      <c r="J32" s="18">
        <v>-2.9</v>
      </c>
      <c r="K32" s="14"/>
      <c r="L32" s="14" t="s">
        <v>93</v>
      </c>
    </row>
    <row r="33" spans="2:21" s="3" customFormat="1" ht="38.25" customHeight="1">
      <c r="B33" s="16" t="s">
        <v>39</v>
      </c>
      <c r="C33" s="17" t="s">
        <v>14</v>
      </c>
      <c r="D33" s="18">
        <v>0</v>
      </c>
      <c r="E33" s="18" t="s">
        <v>18</v>
      </c>
      <c r="F33" s="14"/>
      <c r="G33" s="14" t="s">
        <v>15</v>
      </c>
      <c r="H33" s="14"/>
      <c r="I33" s="18">
        <v>0.1</v>
      </c>
      <c r="J33" s="18" t="s">
        <v>18</v>
      </c>
      <c r="K33" s="14"/>
      <c r="L33" s="14" t="s">
        <v>38</v>
      </c>
    </row>
    <row r="34" spans="2:21" s="3" customFormat="1" ht="45" customHeight="1">
      <c r="B34" s="16" t="s">
        <v>41</v>
      </c>
      <c r="C34" s="17" t="s">
        <v>14</v>
      </c>
      <c r="D34" s="18">
        <v>0</v>
      </c>
      <c r="E34" s="18" t="s">
        <v>18</v>
      </c>
      <c r="F34" s="14"/>
      <c r="G34" s="14" t="s">
        <v>15</v>
      </c>
      <c r="H34" s="14"/>
      <c r="I34" s="18">
        <v>0</v>
      </c>
      <c r="J34" s="18" t="s">
        <v>18</v>
      </c>
      <c r="K34" s="14"/>
      <c r="L34" s="14" t="s">
        <v>15</v>
      </c>
    </row>
    <row r="35" spans="2:21" s="3" customFormat="1" ht="94.5" customHeight="1">
      <c r="B35" s="16" t="s">
        <v>44</v>
      </c>
      <c r="C35" s="30" t="s">
        <v>14</v>
      </c>
      <c r="D35" s="21">
        <v>-0.7</v>
      </c>
      <c r="E35" s="21">
        <v>-67</v>
      </c>
      <c r="F35" s="20"/>
      <c r="G35" s="20" t="s">
        <v>119</v>
      </c>
      <c r="H35" s="20"/>
      <c r="I35" s="21">
        <v>-7.2</v>
      </c>
      <c r="J35" s="21">
        <v>-56</v>
      </c>
      <c r="K35" s="20"/>
      <c r="L35" s="20" t="s">
        <v>118</v>
      </c>
    </row>
    <row r="36" spans="2:21" s="3" customFormat="1" ht="60.75" customHeight="1">
      <c r="B36" s="29" t="s">
        <v>45</v>
      </c>
      <c r="C36" s="17" t="s">
        <v>14</v>
      </c>
      <c r="D36" s="18">
        <v>-4.7</v>
      </c>
      <c r="E36" s="18" t="s">
        <v>18</v>
      </c>
      <c r="F36" s="20"/>
      <c r="G36" s="14" t="s">
        <v>116</v>
      </c>
      <c r="H36" s="14"/>
      <c r="I36" s="18">
        <v>-16.899999999999999</v>
      </c>
      <c r="J36" s="18" t="s">
        <v>18</v>
      </c>
      <c r="K36" s="14"/>
      <c r="L36" s="14" t="s">
        <v>117</v>
      </c>
      <c r="N36" s="31"/>
      <c r="O36" s="31"/>
      <c r="P36" s="31"/>
      <c r="Q36" s="31"/>
      <c r="R36" s="31"/>
      <c r="S36" s="31"/>
      <c r="T36" s="31"/>
      <c r="U36" s="31"/>
    </row>
    <row r="37" spans="2:21" s="3" customFormat="1" ht="60" customHeight="1">
      <c r="B37" s="16" t="s">
        <v>7</v>
      </c>
      <c r="C37" s="17" t="s">
        <v>14</v>
      </c>
      <c r="D37" s="18">
        <v>0.2</v>
      </c>
      <c r="E37" s="21">
        <v>59.6</v>
      </c>
      <c r="F37" s="14"/>
      <c r="G37" s="14" t="s">
        <v>38</v>
      </c>
      <c r="H37" s="14"/>
      <c r="I37" s="18">
        <v>-1.7</v>
      </c>
      <c r="J37" s="18">
        <v>-38.299999999999997</v>
      </c>
      <c r="K37" s="14"/>
      <c r="L37" s="14" t="s">
        <v>88</v>
      </c>
    </row>
    <row r="38" spans="2:21" s="24" customFormat="1" ht="53.25" customHeight="1">
      <c r="B38" s="36" t="s">
        <v>48</v>
      </c>
      <c r="C38" s="36"/>
      <c r="D38" s="36"/>
      <c r="E38" s="36"/>
      <c r="F38" s="36"/>
      <c r="G38" s="36"/>
      <c r="H38" s="36"/>
      <c r="I38" s="36"/>
      <c r="J38" s="36"/>
      <c r="K38" s="36"/>
      <c r="L38" s="36"/>
    </row>
    <row r="39" spans="2:21" s="24" customFormat="1" ht="3" customHeight="1">
      <c r="B39" s="25"/>
      <c r="C39" s="25"/>
      <c r="D39" s="25"/>
      <c r="E39" s="25"/>
      <c r="F39" s="25"/>
      <c r="G39" s="25"/>
      <c r="H39" s="25"/>
      <c r="I39" s="25"/>
      <c r="J39" s="25"/>
      <c r="K39" s="25"/>
      <c r="L39" s="25"/>
    </row>
    <row r="40" spans="2:21" s="24" customFormat="1" ht="76.5" customHeight="1">
      <c r="B40" s="16" t="s">
        <v>31</v>
      </c>
      <c r="C40" s="17" t="s">
        <v>16</v>
      </c>
      <c r="D40" s="18">
        <v>-2.9</v>
      </c>
      <c r="E40" s="18">
        <v>-1.3</v>
      </c>
      <c r="F40" s="14"/>
      <c r="G40" s="14" t="s">
        <v>94</v>
      </c>
      <c r="H40" s="14"/>
      <c r="I40" s="18">
        <v>-17.600000000000001</v>
      </c>
      <c r="J40" s="18">
        <v>-1.1000000000000001</v>
      </c>
      <c r="K40" s="14"/>
      <c r="L40" s="14" t="s">
        <v>95</v>
      </c>
    </row>
    <row r="41" spans="2:21" ht="69" customHeight="1">
      <c r="B41" s="16" t="s">
        <v>32</v>
      </c>
      <c r="C41" s="17" t="s">
        <v>16</v>
      </c>
      <c r="D41" s="18">
        <v>1.7</v>
      </c>
      <c r="E41" s="18">
        <v>2.2999999999999998</v>
      </c>
      <c r="F41" s="14"/>
      <c r="G41" s="14" t="s">
        <v>97</v>
      </c>
      <c r="H41" s="14"/>
      <c r="I41" s="18">
        <v>52.3</v>
      </c>
      <c r="J41" s="18">
        <v>9.8000000000000007</v>
      </c>
      <c r="K41" s="14"/>
      <c r="L41" s="14" t="s">
        <v>96</v>
      </c>
    </row>
    <row r="42" spans="2:21" ht="60" customHeight="1">
      <c r="B42" s="16" t="s">
        <v>33</v>
      </c>
      <c r="C42" s="17" t="s">
        <v>16</v>
      </c>
      <c r="D42" s="18">
        <v>-9.5</v>
      </c>
      <c r="E42" s="18">
        <v>-37.9</v>
      </c>
      <c r="F42" s="14"/>
      <c r="G42" s="14" t="s">
        <v>98</v>
      </c>
      <c r="H42" s="14"/>
      <c r="I42" s="18">
        <v>-33.299999999999997</v>
      </c>
      <c r="J42" s="18">
        <v>-19.899999999999999</v>
      </c>
      <c r="K42" s="14"/>
      <c r="L42" s="14" t="s">
        <v>99</v>
      </c>
    </row>
    <row r="43" spans="2:21" ht="63" customHeight="1">
      <c r="B43" s="16" t="s">
        <v>34</v>
      </c>
      <c r="C43" s="17" t="s">
        <v>16</v>
      </c>
      <c r="D43" s="18">
        <v>1.3</v>
      </c>
      <c r="E43" s="18">
        <v>14.6</v>
      </c>
      <c r="F43" s="14"/>
      <c r="G43" s="14" t="s">
        <v>100</v>
      </c>
      <c r="H43" s="14"/>
      <c r="I43" s="18">
        <v>7.1</v>
      </c>
      <c r="J43" s="18">
        <v>11</v>
      </c>
      <c r="K43" s="14"/>
      <c r="L43" s="14" t="s">
        <v>101</v>
      </c>
    </row>
    <row r="44" spans="2:21" ht="44.25" customHeight="1">
      <c r="B44" s="16" t="s">
        <v>35</v>
      </c>
      <c r="C44" s="17" t="s">
        <v>16</v>
      </c>
      <c r="D44" s="18">
        <v>0.2</v>
      </c>
      <c r="E44" s="18">
        <v>13.1</v>
      </c>
      <c r="F44" s="14"/>
      <c r="G44" s="14" t="s">
        <v>38</v>
      </c>
      <c r="H44" s="14"/>
      <c r="I44" s="18">
        <v>1.8</v>
      </c>
      <c r="J44" s="18">
        <v>14.2</v>
      </c>
      <c r="K44" s="14"/>
      <c r="L44" s="14" t="s">
        <v>102</v>
      </c>
    </row>
    <row r="45" spans="2:21" ht="61.5" customHeight="1">
      <c r="B45" s="16" t="s">
        <v>1</v>
      </c>
      <c r="C45" s="17" t="s">
        <v>16</v>
      </c>
      <c r="D45" s="18">
        <v>1.1000000000000001</v>
      </c>
      <c r="E45" s="18">
        <v>10.8</v>
      </c>
      <c r="F45" s="14"/>
      <c r="G45" s="14" t="s">
        <v>103</v>
      </c>
      <c r="H45" s="14"/>
      <c r="I45" s="18">
        <v>0.3</v>
      </c>
      <c r="J45" s="18">
        <v>0.5</v>
      </c>
      <c r="K45" s="14"/>
      <c r="L45" s="14" t="s">
        <v>104</v>
      </c>
    </row>
    <row r="46" spans="2:21" ht="58.5" customHeight="1">
      <c r="B46" s="16" t="s">
        <v>2</v>
      </c>
      <c r="C46" s="17" t="s">
        <v>16</v>
      </c>
      <c r="D46" s="18">
        <v>-2.2000000000000002</v>
      </c>
      <c r="E46" s="18">
        <v>-8.1</v>
      </c>
      <c r="F46" s="14"/>
      <c r="G46" s="14" t="s">
        <v>105</v>
      </c>
      <c r="H46" s="14"/>
      <c r="I46" s="18">
        <v>0</v>
      </c>
      <c r="J46" s="18">
        <v>0</v>
      </c>
      <c r="K46" s="14"/>
      <c r="L46" s="14" t="s">
        <v>106</v>
      </c>
    </row>
    <row r="47" spans="2:21" ht="67.5" customHeight="1">
      <c r="B47" s="16" t="s">
        <v>3</v>
      </c>
      <c r="C47" s="17" t="s">
        <v>16</v>
      </c>
      <c r="D47" s="18">
        <v>2</v>
      </c>
      <c r="E47" s="18">
        <v>4.0999999999999996</v>
      </c>
      <c r="F47" s="14"/>
      <c r="G47" s="14" t="s">
        <v>81</v>
      </c>
      <c r="H47" s="14"/>
      <c r="I47" s="18">
        <v>-26.1</v>
      </c>
      <c r="J47" s="18">
        <v>-8</v>
      </c>
      <c r="K47" s="14"/>
      <c r="L47" s="14" t="s">
        <v>82</v>
      </c>
    </row>
    <row r="48" spans="2:21" ht="39.75" customHeight="1">
      <c r="B48" s="16" t="s">
        <v>36</v>
      </c>
      <c r="C48" s="17" t="s">
        <v>16</v>
      </c>
      <c r="D48" s="18">
        <v>0</v>
      </c>
      <c r="E48" s="18">
        <v>-62.3</v>
      </c>
      <c r="F48" s="14"/>
      <c r="G48" s="14" t="s">
        <v>38</v>
      </c>
      <c r="H48" s="14"/>
      <c r="I48" s="18">
        <v>-0.1</v>
      </c>
      <c r="J48" s="18">
        <v>-17.399999999999999</v>
      </c>
      <c r="K48" s="18"/>
      <c r="L48" s="14" t="s">
        <v>38</v>
      </c>
    </row>
    <row r="49" spans="2:27" s="26" customFormat="1" ht="42" customHeight="1">
      <c r="B49" s="16" t="s">
        <v>5</v>
      </c>
      <c r="C49" s="17" t="s">
        <v>16</v>
      </c>
      <c r="D49" s="18">
        <v>-0.1</v>
      </c>
      <c r="E49" s="18">
        <v>98.9</v>
      </c>
      <c r="F49" s="14"/>
      <c r="G49" s="14" t="s">
        <v>38</v>
      </c>
      <c r="H49" s="14"/>
      <c r="I49" s="18">
        <v>-0.1</v>
      </c>
      <c r="J49" s="18">
        <v>-50.4</v>
      </c>
      <c r="K49" s="14"/>
      <c r="L49" s="14" t="s">
        <v>38</v>
      </c>
      <c r="M49" s="1"/>
    </row>
    <row r="50" spans="2:27" ht="37.5" customHeight="1">
      <c r="B50" s="16" t="s">
        <v>4</v>
      </c>
      <c r="C50" s="17" t="s">
        <v>16</v>
      </c>
      <c r="D50" s="18">
        <v>0.1</v>
      </c>
      <c r="E50" s="18">
        <v>11</v>
      </c>
      <c r="F50" s="14"/>
      <c r="G50" s="14" t="s">
        <v>38</v>
      </c>
      <c r="H50" s="14"/>
      <c r="I50" s="18">
        <v>1.1000000000000001</v>
      </c>
      <c r="J50" s="18">
        <v>16.600000000000001</v>
      </c>
      <c r="K50" s="18"/>
      <c r="L50" s="14" t="s">
        <v>50</v>
      </c>
    </row>
    <row r="51" spans="2:27" s="24" customFormat="1" ht="33.75" customHeight="1">
      <c r="B51" s="16" t="s">
        <v>19</v>
      </c>
      <c r="C51" s="17" t="s">
        <v>16</v>
      </c>
      <c r="D51" s="18">
        <v>0</v>
      </c>
      <c r="E51" s="18" t="s">
        <v>43</v>
      </c>
      <c r="F51" s="14"/>
      <c r="G51" s="14" t="s">
        <v>15</v>
      </c>
      <c r="H51" s="14"/>
      <c r="I51" s="18">
        <v>0.5</v>
      </c>
      <c r="J51" s="18">
        <v>83.8</v>
      </c>
      <c r="K51" s="18"/>
      <c r="L51" s="14" t="s">
        <v>51</v>
      </c>
    </row>
    <row r="52" spans="2:27" ht="42" customHeight="1">
      <c r="B52" s="16" t="s">
        <v>21</v>
      </c>
      <c r="C52" s="17" t="s">
        <v>16</v>
      </c>
      <c r="D52" s="18">
        <v>0</v>
      </c>
      <c r="E52" s="18" t="s">
        <v>43</v>
      </c>
      <c r="F52" s="14"/>
      <c r="G52" s="14" t="s">
        <v>15</v>
      </c>
      <c r="H52" s="14"/>
      <c r="I52" s="18">
        <v>0</v>
      </c>
      <c r="J52" s="18" t="s">
        <v>43</v>
      </c>
      <c r="K52" s="18"/>
      <c r="L52" s="14" t="s">
        <v>15</v>
      </c>
    </row>
    <row r="53" spans="2:27" ht="62.25" customHeight="1">
      <c r="B53" s="16" t="s">
        <v>22</v>
      </c>
      <c r="C53" s="17" t="s">
        <v>16</v>
      </c>
      <c r="D53" s="18">
        <v>-2.5</v>
      </c>
      <c r="E53" s="18">
        <v>-32.700000000000003</v>
      </c>
      <c r="F53" s="14"/>
      <c r="G53" s="14" t="s">
        <v>107</v>
      </c>
      <c r="H53" s="14"/>
      <c r="I53" s="18">
        <v>-7.4</v>
      </c>
      <c r="J53" s="18">
        <v>-13.9</v>
      </c>
      <c r="K53" s="14"/>
      <c r="L53" s="14" t="s">
        <v>108</v>
      </c>
    </row>
    <row r="54" spans="2:27" ht="54" customHeight="1">
      <c r="B54" s="16" t="s">
        <v>23</v>
      </c>
      <c r="C54" s="17" t="s">
        <v>16</v>
      </c>
      <c r="D54" s="18">
        <v>11.7</v>
      </c>
      <c r="E54" s="18">
        <v>85.6</v>
      </c>
      <c r="F54" s="14"/>
      <c r="G54" s="14" t="s">
        <v>110</v>
      </c>
      <c r="H54" s="14"/>
      <c r="I54" s="18">
        <v>44.7</v>
      </c>
      <c r="J54" s="18">
        <v>48.6</v>
      </c>
      <c r="K54" s="14"/>
      <c r="L54" s="14" t="s">
        <v>109</v>
      </c>
    </row>
    <row r="55" spans="2:27" ht="54" customHeight="1">
      <c r="B55" s="16" t="s">
        <v>24</v>
      </c>
      <c r="C55" s="17" t="s">
        <v>16</v>
      </c>
      <c r="D55" s="18">
        <v>-0.8</v>
      </c>
      <c r="E55" s="18">
        <v>-9.8000000000000007</v>
      </c>
      <c r="F55" s="14"/>
      <c r="G55" s="14" t="s">
        <v>111</v>
      </c>
      <c r="H55" s="14"/>
      <c r="I55" s="18">
        <v>-13.3</v>
      </c>
      <c r="J55" s="18">
        <v>-17.600000000000001</v>
      </c>
      <c r="K55" s="14"/>
      <c r="L55" s="14" t="s">
        <v>112</v>
      </c>
    </row>
    <row r="56" spans="2:27" s="24" customFormat="1" ht="52.5" customHeight="1">
      <c r="B56" s="16" t="s">
        <v>25</v>
      </c>
      <c r="C56" s="17" t="s">
        <v>16</v>
      </c>
      <c r="D56" s="18">
        <v>-0.1</v>
      </c>
      <c r="E56" s="18">
        <v>-20.3</v>
      </c>
      <c r="F56" s="14"/>
      <c r="G56" s="14" t="s">
        <v>38</v>
      </c>
      <c r="H56" s="14"/>
      <c r="I56" s="18">
        <v>-9.9</v>
      </c>
      <c r="J56" s="18" t="s">
        <v>18</v>
      </c>
      <c r="K56" s="14"/>
      <c r="L56" s="14" t="s">
        <v>113</v>
      </c>
    </row>
    <row r="57" spans="2:27" s="26" customFormat="1" ht="15.75" customHeight="1">
      <c r="B57" s="27"/>
      <c r="C57" s="27"/>
      <c r="D57" s="27"/>
      <c r="E57" s="27"/>
      <c r="F57" s="27"/>
      <c r="G57" s="27"/>
      <c r="H57" s="27"/>
      <c r="I57" s="27"/>
      <c r="J57" s="27"/>
      <c r="K57" s="27"/>
      <c r="L57" s="27"/>
    </row>
    <row r="58" spans="2:27" s="4" customFormat="1" ht="15.75" hidden="1" customHeight="1">
      <c r="B58" s="12" t="s">
        <v>40</v>
      </c>
      <c r="C58" s="13"/>
      <c r="D58" s="10"/>
      <c r="E58" s="10"/>
      <c r="F58" s="11"/>
      <c r="G58" s="12"/>
      <c r="H58" s="9"/>
      <c r="I58" s="10"/>
      <c r="J58" s="10"/>
      <c r="K58" s="11"/>
      <c r="L58" s="12"/>
    </row>
    <row r="59" spans="2:27" s="44" customFormat="1" ht="168" customHeight="1">
      <c r="B59" s="40" t="s">
        <v>26</v>
      </c>
      <c r="C59" s="41" t="s">
        <v>14</v>
      </c>
      <c r="D59" s="18">
        <v>-100.5</v>
      </c>
      <c r="E59" s="18">
        <v>-10.5</v>
      </c>
      <c r="F59" s="19"/>
      <c r="G59" s="42" t="s">
        <v>124</v>
      </c>
      <c r="H59" s="43"/>
      <c r="I59" s="18">
        <v>168.6</v>
      </c>
      <c r="J59" s="18">
        <v>2.9</v>
      </c>
      <c r="K59" s="19"/>
      <c r="L59" s="42" t="s">
        <v>125</v>
      </c>
      <c r="N59" s="45"/>
      <c r="O59" s="45"/>
      <c r="P59" s="45"/>
      <c r="Q59" s="45"/>
      <c r="R59" s="45"/>
      <c r="S59" s="45"/>
      <c r="T59" s="45"/>
      <c r="U59" s="45"/>
    </row>
    <row r="60" spans="2:27" ht="133.5" customHeight="1">
      <c r="B60" s="16" t="s">
        <v>8</v>
      </c>
      <c r="C60" s="17" t="s">
        <v>14</v>
      </c>
      <c r="D60" s="28">
        <v>10.6</v>
      </c>
      <c r="E60" s="28">
        <v>4.4000000000000004</v>
      </c>
      <c r="F60" s="19"/>
      <c r="G60" s="14" t="s">
        <v>114</v>
      </c>
      <c r="H60" s="3"/>
      <c r="I60" s="28">
        <v>16.399999999999999</v>
      </c>
      <c r="J60" s="28">
        <v>0.9</v>
      </c>
      <c r="K60" s="19"/>
      <c r="L60" s="14" t="s">
        <v>115</v>
      </c>
      <c r="N60" s="31"/>
      <c r="O60" s="31"/>
      <c r="P60" s="31"/>
      <c r="Q60" s="31"/>
      <c r="R60" s="31"/>
      <c r="S60" s="31"/>
      <c r="T60" s="31"/>
      <c r="U60" s="31"/>
    </row>
    <row r="61" spans="2:27" s="4" customFormat="1" ht="15">
      <c r="B61" s="1"/>
      <c r="C61" s="1"/>
      <c r="D61" s="1"/>
      <c r="E61" s="1"/>
      <c r="F61" s="1"/>
      <c r="G61" s="15"/>
      <c r="H61" s="1"/>
      <c r="I61" s="1"/>
      <c r="J61" s="1"/>
      <c r="K61" s="1"/>
      <c r="L61" s="14"/>
      <c r="M61" s="1"/>
      <c r="N61" s="1"/>
      <c r="O61" s="1"/>
      <c r="P61" s="1"/>
      <c r="Q61" s="1"/>
      <c r="R61" s="1"/>
      <c r="S61" s="1"/>
      <c r="T61" s="1"/>
      <c r="U61" s="1"/>
      <c r="V61" s="1"/>
      <c r="W61" s="1"/>
      <c r="X61" s="1"/>
      <c r="Y61" s="1"/>
      <c r="Z61" s="1"/>
      <c r="AA61" s="1"/>
    </row>
    <row r="65" spans="7:7" ht="15">
      <c r="G65" s="14"/>
    </row>
  </sheetData>
  <mergeCells count="21">
    <mergeCell ref="B1:L1"/>
    <mergeCell ref="B2:L2"/>
    <mergeCell ref="B3:L3"/>
    <mergeCell ref="B4:L4"/>
    <mergeCell ref="B5:L5"/>
    <mergeCell ref="N60:U60"/>
    <mergeCell ref="B9:B10"/>
    <mergeCell ref="D9:E9"/>
    <mergeCell ref="I9:J9"/>
    <mergeCell ref="D10:E10"/>
    <mergeCell ref="I10:J10"/>
    <mergeCell ref="N59:U59"/>
    <mergeCell ref="N36:U36"/>
    <mergeCell ref="B38:L38"/>
    <mergeCell ref="N13:U13"/>
    <mergeCell ref="N15:U15"/>
    <mergeCell ref="N17:U17"/>
    <mergeCell ref="N27:U27"/>
    <mergeCell ref="N28:U28"/>
    <mergeCell ref="N29:U29"/>
    <mergeCell ref="N20:U20"/>
  </mergeCells>
  <printOptions horizontalCentered="1"/>
  <pageMargins left="1" right="1" top="1" bottom="0.45" header="0.5" footer="0.5"/>
  <pageSetup scale="42" fitToHeight="5" orientation="landscape" r:id="rId1"/>
  <headerFooter alignWithMargins="0"/>
  <rowBreaks count="4" manualBreakCount="4">
    <brk id="20" min="1" max="11" man="1"/>
    <brk id="27" min="1" max="11" man="1"/>
    <brk id="36" min="1" max="11" man="1"/>
    <brk id="53"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9" ma:contentTypeDescription="Create a new document." ma:contentTypeScope="" ma:versionID="4bc6ae92d7240d63533ea0419c3c20c9">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702671ac6e9fed6d09fe5fa65a477e1e"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B46519-1222-417B-AFBB-320833C037F3}">
  <ds:schemaRefs>
    <ds:schemaRef ds:uri="http://schemas.microsoft.com/office/2006/metadata/properties"/>
    <ds:schemaRef ds:uri="http://www.w3.org/2000/xmlns/"/>
    <ds:schemaRef ds:uri="http://schemas.microsoft.com/sharepoint/v3"/>
    <ds:schemaRef ds:uri="http://www.w3.org/2001/XMLSchema-instance"/>
    <ds:schemaRef ds:uri="b744059a-dda4-4d13-a15e-0cb4ec0c00fd"/>
    <ds:schemaRef ds:uri="http://schemas.microsoft.com/office/infopath/2007/PartnerControls"/>
  </ds:schemaRefs>
</ds:datastoreItem>
</file>

<file path=customXml/itemProps2.xml><?xml version="1.0" encoding="utf-8"?>
<ds:datastoreItem xmlns:ds="http://schemas.openxmlformats.org/officeDocument/2006/customXml" ds:itemID="{5611595D-968B-416F-A900-2A51C048D560}">
  <ds:schemaRefs>
    <ds:schemaRef ds:uri="http://schemas.microsoft.com/sharepoint/v3/contenttype/forms"/>
  </ds:schemaRefs>
</ds:datastoreItem>
</file>

<file path=customXml/itemProps3.xml><?xml version="1.0" encoding="utf-8"?>
<ds:datastoreItem xmlns:ds="http://schemas.openxmlformats.org/officeDocument/2006/customXml" ds:itemID="{2D55E31C-71AC-4CAD-A815-2E52BC7F0AA5}">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b744059a-dda4-4d13-a15e-0cb4ec0c00fd"/>
    <ds:schemaRef ds:uri="fe97d989-a83a-4cdf-af58-f60dd313a207"/>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 </vt:lpstr>
      <vt:lpstr>'Consolidated Variance Data '!Print_Area</vt:lpstr>
      <vt:lpstr>'Consolidated Variance Data '!Print_Titles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2024-09-20T17:12:26Z</cp:lastPrinted>
  <dcterms:created xsi:type="dcterms:W3CDTF">2010-11-10T18:39:35Z</dcterms:created>
  <dcterms:modified xsi:type="dcterms:W3CDTF">2024-09-20T17:16:54Z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