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BGT_Shared\2023\2023 AAG Monthly Reports\Consolidated\08-2023\MTA Consolidated Reports. pdfs\Excel &amp; Word\"/>
    </mc:Choice>
  </mc:AlternateContent>
  <xr:revisionPtr revIDLastSave="0" documentId="13_ncr:1_{0F567DD3-FA71-48B5-8507-7BD94EB5EECA}" xr6:coauthVersionLast="47" xr6:coauthVersionMax="47" xr10:uidLastSave="{00000000-0000-0000-0000-000000000000}"/>
  <bookViews>
    <workbookView xWindow="3690" yWindow="465" windowWidth="21600" windowHeight="1431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<sst xmlns="http://schemas.openxmlformats.org/spreadsheetml/2006/main" count="207" uniqueCount="125">
  <si>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</si>
  <si>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</si>
  <si>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</si>
  <si>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</si>
  <si>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</si>
  <si>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</si>
  <si>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</si>
  <si>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</si>
  <si>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</si>
  <si>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</si>
  <si>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</si>
  <si>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</si>
  <si>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</si>
  <si>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</si>
  <si>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</si>
  <si>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</si>
  <si>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</si>
  <si>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</si>
  <si>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</si>
  <si>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</si>
  <si>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</si>
  <si>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</si>
  <si>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</si>
  <si>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</si>
  <si>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</si>
  <si>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</si>
  <si>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</si>
  <si>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</si>
  <si>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</si>
  <si>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</si>
  <si>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</si>
  <si>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</si>
  <si>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</si>
  <si>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</si>
  <si>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</si>
  <si>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</si>
  <si>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</si>
  <si>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</si>
  <si>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</si>
  <si>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</si>
  <si>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</si>
  <si>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</si>
  <si>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</si>
  <si>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</si>
  <si>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</si>
  <si>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</si>
  <si>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CONSOLIDATED ACCRUAL STATEMENT OF OPERATIONS BY CATEGORY</t>
  </si>
  <si>
    <t>-</t>
  </si>
  <si>
    <t xml:space="preserve">GASB 87 Lease Adjustment </t>
  </si>
  <si>
    <t>Agencies variances were minor.</t>
  </si>
  <si>
    <t>EXPLANATION OF VARIANCES BETWEEN MID-YEAR FORECAST AND ACTUAL - ACCRUAL BASIS</t>
  </si>
  <si>
    <t>Unfavorable variance of ($0.5M) at MTA Bus.  Other agency variances were minor.</t>
  </si>
  <si>
    <t>August</t>
  </si>
  <si>
    <t>Unfavorable variances: ($106.2M) at NYCT, ($20.0M) at MTA HQ, ($19.7M) at MNR, ($14.2M) at MTAC&amp;D, and ($1.0M) at MTA Bus. Favorable variances: $6.4M at the LIRR, $3.1M at SIR, and $1.6M at B&amp;T.</t>
  </si>
  <si>
    <t>Favorable variances: $8.6M at NYCT, $2.2M at MNR, and $1.8M at the LIRR. Unfavorable variance: ($2.5M) at MTAC&amp;D.</t>
  </si>
  <si>
    <t>Favorable variances: $84.1M at NYCT, $9.9M at MNR, $4.2M at the LIRR, and $0.5M at SIR. Unfavorable variance: ($8.5M) at MTAC&amp;D.</t>
  </si>
  <si>
    <t>Favorable variances: $1.0M at NYCT. Other Agency variances were minor.</t>
  </si>
  <si>
    <t xml:space="preserve">Favorable variances: $0.5M at MNR. Other Agency variances were minor.
</t>
  </si>
  <si>
    <t>Favorable variance: $1.5M at NYCT and $0.5M at MNR. Unfavorable variance: ($1.7M) at SIR. Other Agencies variances were minor.</t>
  </si>
  <si>
    <t>Favorable variances:  $5.1M at MTA HQ, $3.1M at MNR, $2.0M at MTAC&amp;D, and $1.3M at NYCT. Unfavorable variances: ($4.5M) at the LIRR and ($1.2M) at B&amp;T.</t>
  </si>
  <si>
    <t>Favorable variance: $0.8M at the LIRR. Other Agency variances were minor.</t>
  </si>
  <si>
    <t xml:space="preserve">Unfavorable variances: ($5.1M) at the LIRR and ($1.3M) at NYCT. Favorable variance: $2.3M at MTAC&amp;D and $0.8M at MNR. Other Agency variances were minor.
</t>
  </si>
  <si>
    <t>Favorable variances: $8.1M at MTA HQ, $5.2M at MTAC&amp;D and $1.0M at MNR. Unfavorable variance: ($0.6M) at NYCT and ($1.4M) at LIRR. Other Agency variances were minor.</t>
  </si>
  <si>
    <t>Favorable variances: $7.3M at NYCT. Unfavorable variance: ($5.9M) at MNR and ($1.4M) at the LIRR. Other Agency variances were minor.</t>
  </si>
  <si>
    <t>Timing differences in project completions and assets reaching beneficial use resulted in favorable variances of $7.8M at NYCT, $2.9M at LIRR, and $0.8M at MTA Bus and unfavorable variances of ($1.6M) at B&amp;T, and ($0.7M) at SIR.</t>
  </si>
  <si>
    <t>Timing differences in project completions and assets reaching beneficial use resulted in unfavorable variances of ($15.8M) at the LIRR, ($7.5M) at B&amp;T, ($4.0M) at MTA HQ, ($2.4M) at MNR, ($2.0M) at SIR, and ($0.7M) at GCMOC and favorable variances of $9.3M at NYCT, and $1.7M at MTA Bus.</t>
  </si>
  <si>
    <t>MTA Bus was favorable by $11.5M.</t>
  </si>
  <si>
    <t>MTA Bus was favorable by $33.6M.</t>
  </si>
  <si>
    <t>Reflects the impact of a Generally Accepted Accounting Principles (GAAP) change in OPEB liability (GASB 75). MTA Bus was favorable by $32.9M.</t>
  </si>
  <si>
    <t>MNR, the LIRR, and MTA Bus were favorable by $23.9M, $9.8M, and $3.9M, respectively, mainly due to higher ridership and yields. These results were partially offset by an unfavorable variance of ($1.2M) at NYCT, mainly due to lower Bus ridership, partially offset by higher Subway ridership.</t>
  </si>
  <si>
    <t>Higher than forecasted average toll revenue per vehicle</t>
  </si>
  <si>
    <t>NYCT was unfavorable by ($1.5M) due to timing, partially offset by a favorable variance of $0.5M at MNR mainly due to lower rates.</t>
  </si>
  <si>
    <t>NYCT was unfavorable by ($0.9M) due to timing, partially offset by a favorable variance of $0.6M at the LIRR mainly due to lower rates and consumption.</t>
  </si>
  <si>
    <t>NYCT was favorable by $4.5M mainly due to timing and the LIRR was favorable by $2.9M mainly due to lower rates and consumption. Partially offsetting these results were unfavorable variances of ($0.9M) at MNR mainly due to lower rates and ($0.8M) at SIR mainly due to timing.</t>
  </si>
  <si>
    <t>The LIRR was favorable by $15.7M mainly due to lower consumption and rates, and MNR was favorable by $7.0M mainly due to lower rates. Timing was mainly responsible for the favorable variances of $0.9M at MTA HQ, $0.6M at GCMOC, $0.5M at NYCT, and the unfavorable variance of ($0.9M) at SIR.</t>
  </si>
  <si>
    <t>Timing was responsible for an unfavorable variance of ($2.5M) at FMTAC, and a favorable variance of $1.3M at B&amp;T. Other Agency variances were minor.</t>
  </si>
  <si>
    <t>Timing was responsible for an unfavorable variance of ($13.6M) at FMTAC and favorable variances of $5.7M at B&amp;T and $0.6M at MTA Bus. The LIRR was favorable by $0.9M mainly due to lower property and liability insurance.</t>
  </si>
  <si>
    <t>FMTAC was $2.1M favorable due to adjustments to projected loss reserves and MTA Bus was favorable by $1.4M mainly due to timing. These results partially offset unfavorable variances of ($1.5M) at the LIRR and ($0.7M) at MNR mainly due to increased reserves.</t>
  </si>
  <si>
    <t>FMTAC and MTA Bus were favorable by $15.8M and $3.6M, respectively, reflecting the continuation of drivers referenced for the month and SIR was favorable by $0.5M due to timing. These results partially offset unfavorable variances of ($1.8M) at the LIRR and ($0.9M) at MNR mainly due to increased reserves.</t>
  </si>
  <si>
    <t>Unfavorable ($4.5M) at NYCT mainly due to higher support costs.</t>
  </si>
  <si>
    <t xml:space="preserve">Unfavorable ($11.2M) at NYCT mainly due to higher support costs. </t>
  </si>
  <si>
    <t xml:space="preserve">NYCT was favorable by $35.1M mainly due to lower claims and prescription rebate credits.  The LIRR was favorable by $1.9M mainly due to fewer retirees and MTA Bus was favorable by $0.8M mainly due to timing.  </t>
  </si>
  <si>
    <t>Timing was responsible for unfavorable variances of ($2.6M) at MTA HQ and ($0.9M) at NYCT, partially by a favorable variance of $0.5M at the LIRR.</t>
  </si>
  <si>
    <t xml:space="preserve">The overall unfavorable variance was mainly attributable to ($3.4M) at NYCT mainly due to the timing of vehicle materials and switch materials expenses. This result was partially offset by favorable variances of $1.9M at MTA Bus mainly due to lower usage of general maintenance material and the timing of the Shop Program, and $0.8M at MNR mainly due to the timing of rolling stock maintenance events and rolling stock material usage. </t>
  </si>
  <si>
    <r>
      <t>NYCT was unfavorable by ($20.3M) mainly due to the timing of Paratransit Reimbursement and lower student fares. FMTAC was unfavorable by ($3.5M) driven by a negative shift in the market value of the invested asset portfolio.</t>
    </r>
    <r>
      <rPr>
        <sz val="12"/>
        <color theme="1"/>
        <rFont val="Arial"/>
        <family val="2"/>
      </rPr>
      <t xml:space="preserve"> MTA HQ was unfavorable by ($2.9M) mainly due to lower rental and Transit Museum revenue, and the timing of funding from the Manhattan District Attorney’s Office.</t>
    </r>
    <r>
      <rPr>
        <sz val="12"/>
        <rFont val="Arial"/>
        <family val="2"/>
      </rPr>
      <t xml:space="preserve"> MTA Bus was unfavorable by ($2.2M) mainly due to the timing of student reimbursement and lower other contract services. These results were partially offset by a favorable variance of $0.5M at MNR mainly due to the timing of GCT retail revenues and higher interest income.</t>
    </r>
  </si>
  <si>
    <t>MNR was unfavorable by ($20.4M) mainly due to the timing of the Local Subsidy to Cover Pension Prepayment; NYCT, MTA HQ and MTA Bus were unfavorable by ($17.7M), ($14.9M), and ($3.4M), respectively, reflecting the continuation of drivers referenced for the month. These results were partially offset by favorable variances of $4.1M at the LIRR mainly due to higher rental and advertising revenue, and $2.0M at B&amp;T mainly due to the timing of E-ZPass administrative fees.</t>
  </si>
  <si>
    <t>Vacancies contributed to the favorable outcomes of $14.3M at NYCT, $6.0M at MTA HQ, $2.9M at the LIRR, $2.4M at B&amp;T, $1.5M at MTA Bus, and $1.3M at SIR. Partially offsetting these results was an unfavorable outcome reflecting lower capital project activity and retiree payouts ($2.5M) at MNR.</t>
  </si>
  <si>
    <t>Vacancies contributed to the favorable outcomes of $101.0M at NYCT, $12.8M at the LIRR, $9.8M at B&amp;T, $5.5M at MTA Bus, and $2.5M at SIR.  Partially offsetting these results were unfavorable outcomes of ($7.3M) at MTA HQ mainly due to vacation accruals, the timing of hiring and retro wage payments, and agency billings, and ($6.2M) at MNR mainly reflecting lower capital project activity and retiree payouts.</t>
  </si>
  <si>
    <r>
      <t xml:space="preserve">Unfavorable outcomes resulted from overruns totaling ($27.1M) at NYCT and ($0.7M) at MNR both due to higher vacancy/absentee coverage requirements; ($0.9M) at the LIRR due to higher vacancy/absentee coverage and unscheduled maintenance; and </t>
    </r>
    <r>
      <rPr>
        <sz val="12"/>
        <color theme="1"/>
        <rFont val="Arial"/>
        <family val="2"/>
      </rPr>
      <t>($0.8M) at MTA HQ due to higher MTA PD coverage deployment requirements</t>
    </r>
    <r>
      <rPr>
        <sz val="12"/>
        <color rgb="FFFF0000"/>
        <rFont val="Arial"/>
        <family val="2"/>
      </rPr>
      <t xml:space="preserve">. </t>
    </r>
    <r>
      <rPr>
        <sz val="12"/>
        <rFont val="Arial"/>
        <family val="2"/>
      </rPr>
      <t>Partially offsetting these results were favorable outcomes of $1.4M at SIR mainly due to the timing of reimbursable charges, and $1.1M at MTA Bus mainly due to lower unscheduled service, lower programmatic maintenance, less weather-related overtime requirements, and favorable traffic.</t>
    </r>
  </si>
  <si>
    <t>NYCT, MNR, MTA HQ, and the LIRR were unfavorable by ($140.4M), ($5.2M), ($2.9M), and ($1.6M), respectively, reflecting the continuation of drivers referenced for the month. B&amp;T was unfavorable by ($0.7M) mainly due to higher vacancy/absentee coverage requirements. These results were partially offset by a favorable variance of $4.0M at MTA Bus mainly reflecting the continuation of drivers referenced for the month, and $1.5M at SIR mainly due to lower vacancy/absentee coverage requirements.</t>
  </si>
  <si>
    <t>NYCT was favorable by $13.2M mainly due to prescription rebate credits, and LIRR was favorable by $1.5M due to vacancies. These results partially offset unfavorable variances of ($1.0M) at MTA HQ, ($0.8M) at MTA Bus and ($0.7M) at B&amp;T, all mainly due to timing; and ($0.9M) at MNR mainly due to higher labor cost and rates.</t>
  </si>
  <si>
    <t>NYCT was favorable by $67.8M mainly due to lower claims and prescription rebate credits. The LIRR and MTA HQ were favorable by $5.2M and $4.7M, respectively, reflecting the continuation of drivers referenced for the month. B&amp;T was favorable by $2.5M mainly due to vacancies, and SIR was favorable by $0.6M due to timing. Partially offsetting these results was an unfavorable variance of ($2.8M) at MNR mostly due to higher rates and labor costs.</t>
  </si>
  <si>
    <r>
      <t xml:space="preserve">NYCT, the LIRR, and MTA Bus were favorable by $33.6M, $7.2M, and $2.2M, respectively, reflecting the continuation of drivers referenced for the month. Partially offsetting these results were unfavorable variances of </t>
    </r>
    <r>
      <rPr>
        <sz val="12"/>
        <color theme="1"/>
        <rFont val="Arial"/>
        <family val="2"/>
      </rPr>
      <t>($0.7M) at MTA HQ mainly due to higher retiree levels</t>
    </r>
    <r>
      <rPr>
        <sz val="12"/>
        <rFont val="Arial"/>
        <family val="2"/>
      </rPr>
      <t>, and ($0.7M) at B&amp;T mainly due to timing.</t>
    </r>
  </si>
  <si>
    <r>
      <t xml:space="preserve">Timing was responsible for favorable variances of $17.6M at NYCT, $2.1M at LIRR, $1.5M at MNR, and $1.1M at B&amp;T. These results were partially offset by an unfavorable variance of </t>
    </r>
    <r>
      <rPr>
        <sz val="12"/>
        <color theme="1"/>
        <rFont val="Arial"/>
        <family val="2"/>
      </rPr>
      <t>($4.9M) at MTA HQ mainly due to timing.</t>
    </r>
  </si>
  <si>
    <r>
      <t xml:space="preserve">The LIRR was favorable by $4.4M mainly due to lower Railroad Retirement taxes and the timing of FELA indemnity reserves. SIR was favorable by $1.9M mainly due to higher reimbursable fringe overhead credits. MTA Bus was favorable by $1.8M mainly due to lower payroll-related expenses, worker’s compensation, and interagency payments. </t>
    </r>
    <r>
      <rPr>
        <sz val="12"/>
        <color theme="1"/>
        <rFont val="Arial"/>
        <family val="2"/>
      </rPr>
      <t xml:space="preserve">MTA HQ was favorable by $1.0M mainly due to vacancies and lower agency billings, and </t>
    </r>
    <r>
      <rPr>
        <sz val="12"/>
        <rFont val="Arial"/>
        <family val="2"/>
      </rPr>
      <t xml:space="preserve">MNR was favorable by $0.6M mainly due to lower employee claim provisions and rates. These results were partially offset by an unfavorable variance of ($3.7M) at NYCT mainly due to the timing of reimbursable fringe overhead credits.  </t>
    </r>
  </si>
  <si>
    <r>
      <t xml:space="preserve">The timing of project activity was responsible for the unfavorable variances </t>
    </r>
    <r>
      <rPr>
        <sz val="12"/>
        <color theme="1"/>
        <rFont val="Arial"/>
        <family val="2"/>
      </rPr>
      <t>of ($2.6M) at MTA HQ</t>
    </r>
    <r>
      <rPr>
        <sz val="12"/>
        <rFont val="Arial"/>
        <family val="2"/>
      </rPr>
      <t xml:space="preserve"> and ($0.5M) at MTAC&amp;D, partially offset by favorable variances of $1.4M at NYCT and $1.2M at the LIRR.</t>
    </r>
  </si>
  <si>
    <r>
      <t xml:space="preserve">The timing of project activity was </t>
    </r>
    <r>
      <rPr>
        <sz val="12"/>
        <color theme="1"/>
        <rFont val="Arial"/>
        <family val="2"/>
      </rPr>
      <t>responsible for the unfavorable variances of ($5.1M) at MTA HQ,</t>
    </r>
    <r>
      <rPr>
        <sz val="12"/>
        <rFont val="Arial"/>
        <family val="2"/>
      </rPr>
      <t xml:space="preserve"> ($3.0M) at MNR, ($2.0M) at MTAC&amp;D, and ($1.3M) at NYCT, partially offset by favorable variances of $4.5M at the LIRR and $1.2M at B&amp;T.</t>
    </r>
  </si>
  <si>
    <t xml:space="preserve">The overall favorable outcome was mainly attributable to the timing of various expenses at the following agencies: MTA HQ $7.6M for Gowanus, construction services, safety equipment supplies, MTA IT telephone, and homeless outreach; B&amp;T $3.9M for Major Maintenance &amp; Painting, Refuse &amp; Recycling, E-ZPass Equipment costs, and E-Z Pass Customer Service Center; and MTA Bus $1.7M for facility maintenance, bus technology, tires and tubes, real estate lease and rentals. These results were partially offset by unfavorable variances of ($6.9M) at NYCT reflecting Subways car cleaning contract overruns; ($1.4M) at MNR mainly due to miscellaneous maintenance and operating contracts; and ($1.2M) at the LIRR mainly due to security services, HVAC, and equipment/vehicles rentals.   </t>
  </si>
  <si>
    <r>
      <t xml:space="preserve">The overall favorable outcome was mainly attributable to the timing of various expenses at the following agencies: </t>
    </r>
    <r>
      <rPr>
        <sz val="12"/>
        <color theme="1"/>
        <rFont val="Arial"/>
        <family val="2"/>
      </rPr>
      <t xml:space="preserve">MTA HQ, </t>
    </r>
    <r>
      <rPr>
        <sz val="12"/>
        <rFont val="Arial"/>
        <family val="2"/>
      </rPr>
      <t>B&amp;T. and MNR were favor</t>
    </r>
    <r>
      <rPr>
        <sz val="12"/>
        <color theme="1"/>
        <rFont val="Arial"/>
        <family val="2"/>
      </rPr>
      <t>able by $22.2M</t>
    </r>
    <r>
      <rPr>
        <sz val="12"/>
        <rFont val="Arial"/>
        <family val="2"/>
      </rPr>
      <t>, $14.2M and $1.3M, respectively, reflecting the continuation of drivers referenced for the month; GCMOC $6.0M for maintenance activities; MTA Bus $4.0M for facility maintenance, bus technology, tires and tubes, and security services; and the LIRR $3.8M for project reimbursement for vehicles and work train usage, JCC Building maintenance &amp; repairs, janitorial &amp; custodial service, hazardous waste cleanup, refuse &amp; recycling, and bussing. These results were partially offset by an unfavorable variance of ($10.1M) at NYCT for Subways car cleaning contract overruns.</t>
    </r>
  </si>
  <si>
    <r>
      <t xml:space="preserve">The overall unfavorable outcome was mainly attributable to the timing of various expenses at the following agencies: NYCT ($6.7M) reflecting professional contract payments, and ($0.8M) at B&amp;T mainly for bond issuance costs. These results were partially offset by favorable results of $2.2M at the LIRR mainly due to accrual reversal for MTA chargebacks; $1.3M at MTA Bus for interagency billing, bus technology, and service contracts; SIR $0.9M mainly due to the timing of retaining wall inspection program; and </t>
    </r>
    <r>
      <rPr>
        <sz val="12"/>
        <color theme="1"/>
        <rFont val="Arial"/>
        <family val="2"/>
      </rPr>
      <t xml:space="preserve">MTA HQ $0.8M mainly for MTA IT-related items including software services, maintenance and repairs and consulting services, data center charges, engineering services and medical services. </t>
    </r>
  </si>
  <si>
    <t>The overall favorable outcome was mainly attributable to the timing of various expenses at the following agencies: MTA HQ $37.1M mainly for MTA IT-related items including software services, maintenance and repairs and consulting services, data center charges, professional services, medical services, and engineering services; the continuation of drivers referenced for the month at NYCT $10.9M, MTA Bus $4.7M, and B&amp;T $2.4M; $5.5M at the LIRR mainly due to fiber optic network expenses, Sperry rail testing, decommissioning, and lower MTA chargebacks; $2.2M at MNR for consulting and engineering services; and $2.0M at SIR mainly for the timing of the COVID cleaning program. These results were partially offset by an unfavorable ($1.2M) variance at MTAC&amp;D, mainly due to timing.</t>
  </si>
  <si>
    <r>
      <t>NYCT was favorable by $1.5M mainly due to the timing of credit/debit card processing fees, and</t>
    </r>
    <r>
      <rPr>
        <sz val="12"/>
        <color rgb="FFFF0000"/>
        <rFont val="Arial"/>
        <family val="2"/>
      </rPr>
      <t xml:space="preserve"> </t>
    </r>
    <r>
      <rPr>
        <sz val="12"/>
        <color theme="1"/>
        <rFont val="Arial"/>
        <family val="2"/>
      </rPr>
      <t xml:space="preserve">MTA HQ was favorable by $0.9M mainly due to the timing of non-operating purchase expenses. </t>
    </r>
    <r>
      <rPr>
        <sz val="12"/>
        <rFont val="Arial"/>
        <family val="2"/>
      </rPr>
      <t>These results were partially offset by an unfavorable variance of ($0.6M) at the MNR mainly due to higher West-of-Hudson service subsidy payments.</t>
    </r>
  </si>
  <si>
    <r>
      <t>NYCT was unfavorable by ($3.1M) mainly due to higher credit/debit card processing fees.</t>
    </r>
    <r>
      <rPr>
        <sz val="12"/>
        <color rgb="FFFF0000"/>
        <rFont val="Arial"/>
        <family val="2"/>
      </rPr>
      <t xml:space="preserve"> </t>
    </r>
    <r>
      <rPr>
        <sz val="12"/>
        <color theme="1"/>
        <rFont val="Arial"/>
        <family val="2"/>
      </rPr>
      <t xml:space="preserve">MTA HQ was unfavorable by ($1.4M) mainly due to the timing of the Staten Island resident toll rebate program. </t>
    </r>
    <r>
      <rPr>
        <sz val="12"/>
        <rFont val="Arial"/>
        <family val="2"/>
      </rPr>
      <t xml:space="preserve"> The LIRR was unfavorable by ($0.6M) mainly due to higher bad debt reserves and higher credit/debit card processing fees. These results were partially offset by favorable variances of $0.9M at B&amp;T mainly due to lower credit/debit card processing fees, and $0.7M at MTA Bus mainly due to the timing of miscellaneous expenses and higher Payroll Mobility taxes.</t>
    </r>
  </si>
  <si>
    <t xml:space="preserve">GAAP-required recognition of certain lease assets and liabilities for leases previously classified as operating leases based on contract provisions, including unfavorable variances of ($4.1M) at the NYCT, ($1.3M) at MTA HQ, and ($0.6M) at B&amp;T. </t>
  </si>
  <si>
    <t>Unfavorable variances: ($12.0M) at NYCT, ($1.8M) at both MTA HQ and SIR. Favorable variances: $2.5M at MNR, and $1.1M at the LIRR. Other Agency variances were minor.</t>
  </si>
  <si>
    <t xml:space="preserve">Favorable variances: $0.9M at NYCT and $0.8M at MNR. Other Agency variances were minor.
</t>
  </si>
  <si>
    <t>Favorable variances: $20.9M at NYCT and $2.3M at MNR. Unfavorable variances: ($1.7M) at SIR and ($0.5M) at MTAC&amp;D. Other Agencies variances were minor.</t>
  </si>
  <si>
    <t>Favorable variances: $2.6M at MTA HQ and $0.5M at MTAC&amp;D. Unfavorable variance: ($1.4M) at NYCT and ($1.2M) at the LIRR.</t>
  </si>
  <si>
    <t>Favorable variance: $0.8M at MNR and $0.6M at MTAC&amp;D. Other Agency variances were minor</t>
  </si>
  <si>
    <t>Favorable variances: $18.1M at MTAC&amp;D, $16.2M at MTA HQ, and $1.4M at MNR. Unfavorable variances: ($1.8M) at LIRR and ($0.8M) at NYCT. Other Agency variances were minor.</t>
  </si>
  <si>
    <t>Unfavorable variance: ($2.9M) at the LIRR and ($1.0M) at MNR. Other Agency variances were minor.</t>
  </si>
  <si>
    <t>Favorable variance: $0.8M at MTAC&amp;D. Unfavorable variance: ($0.7M) at NYCT. Other Agencies variances were minor.</t>
  </si>
  <si>
    <t>Unfavorable variances: ($10.4M) at MTA HQ, ($6.1M) at NYCT, ($5.4M) at MNR, ($3.6M) at MTAC&amp;D, and ($0.5M) at MTA BUS.
Favorable variances: $4.2M at the LIRR and $3.5M at SIR.</t>
  </si>
  <si>
    <t>Unfavorable variances: ($3.2M) at NYCT, ($1.6M) at SIR, and ($0.7M) at the LIRR. Other Agency variances are minor.</t>
  </si>
  <si>
    <t xml:space="preserve">Favorable variances: $2.2M at MNR, $1.7M at NYCT, and $0.5M at the LIRR. Other Agency variances were minor.
</t>
  </si>
  <si>
    <t>Passenger revenue was favorable by $5.5M at MNR and $0.8M MTA Bus, mainly due to higher ridership. The LIRR was favorable by $2.9M mainly due to higher ridership and yields. These results were partially offset by an unfavorable variance of ($4.9M) at NYCT, mainly due to lower Bus ridership, partially offset by higher Subway ridership.</t>
  </si>
  <si>
    <r>
      <t xml:space="preserve">The LIRR, MTA Bus, SIR, and </t>
    </r>
    <r>
      <rPr>
        <sz val="12"/>
        <color theme="1"/>
        <rFont val="Arial"/>
        <family val="2"/>
      </rPr>
      <t>MTA HQ</t>
    </r>
    <r>
      <rPr>
        <sz val="12"/>
        <rFont val="Arial"/>
        <family val="2"/>
      </rPr>
      <t xml:space="preserve"> were favorable by $8.0M, $6.3M, $2.4M, and</t>
    </r>
    <r>
      <rPr>
        <sz val="12"/>
        <color theme="1"/>
        <rFont val="Arial"/>
        <family val="2"/>
      </rPr>
      <t xml:space="preserve"> $0.9M</t>
    </r>
    <r>
      <rPr>
        <sz val="12"/>
        <rFont val="Arial"/>
        <family val="2"/>
      </rPr>
      <t>, respectively, reflecting the continuation of drivers referenced for the month. B&amp;T was favorable by $4.3M mainly due to timing. These results were partially offset by unfavorable variances of ($14.1M) at NYCT, and ($1.0M) at MNR, mainly reflecting the continuation of drivers referenced for the month.</t>
    </r>
  </si>
  <si>
    <t>The LIRR was favorable by $20.6M mainly due to the timing of modifications and RCM activity for revenue fleet. MTA Bus, and NYCT were favorable by $5.8M, and $5.1M, respectively, reflecting the continuation of drivers referenced for the month. B&amp;T was favorable by $1.3M mainly due to the timing of small equipment and supply categories expenses. These results were partially offset by an unfavorable variance of ($2.6M) at MNR, primarily due to miscellaneous inventory adjustments and the timing of infrastructure repairs.</t>
  </si>
  <si>
    <t>Reflects the impact of a Generally Accepted Accounting Principles (GAAP) change in OPEB liability (GASB 75). MTA Bus was favorable by $11.3M.</t>
  </si>
  <si>
    <t>GAAP-required recognition of certain lease assets and liabilities for leases previously classified as operating leases based on contract provisions, including a favorable variance of $3.8M at MNR. Other Agency variances were minor.</t>
  </si>
  <si>
    <t>Favorable variances: $4.8M at NYCT, $3.6M at MNR and $0.6M at MTA Bus. Other variances were minor.</t>
  </si>
  <si>
    <t>Debt Service was $231.4M, which was $2.7M or 1.1% favorable due to lower-than-budgeted variable rates, investment income and timing related to liquidity and remarketing costs, which is expected to reverse in October, partially offset by higher-than-budgeted issuance.</t>
  </si>
  <si>
    <t>Debt Service expenses were $1,834.0M, which was $23.2M or 1.2% favorable due to lower-than-budgeted variable rates, investment income, and timing related to debt issuance.</t>
  </si>
  <si>
    <t>The unfavorable variance mainly reflected lower PMTof $75.1M, MTA Bus Subsidy of $18.9M and CDOT subsidy of $6.0M, all mostly timing-related. These were partially offset by favorable MTA Aid of $58.9M, due to timing, Urban Tax of $15.9M, due to strong commercial real estate activity in NYC, and Other MRT adjustments of $4.5M and PBT of $4.1M, both due to timing.</t>
  </si>
  <si>
    <t>The unfavorable variance mainly reflected unfavorable results for PMT of $115.4M and MTA Bus Subsidy of $42.5M, both timing-related. These were offset by favorable MTA Aid of $61.2M and Local Operating Assitance-18b of $35.5M, both due to timing, Urban Tax of $19.1M due to strong commericial real estate activity in NYC, and Other MRT adjustments of $16.6M, due to timing.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</si>
</sst>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6" formatCode="0.0%;\(0.0%\)"/>
    <numFmt numFmtId="177" formatCode="_([$€-2]* #,##0.00_);_([$€-2]* \(#,##0.00\);_([$€-2]* &quot;-&quot;??_)"/>
    <numFmt numFmtId="178" formatCode=";;"/>
  </numFmts>
  <fonts count="12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01">
    <xf numFmtId="0" fontId="0" fillId="0" borderId="0"/>
    <xf numFmtId="0" fontId="6" fillId="0" borderId="0" applyFill="0" applyBorder="0" applyProtection="0">
      <alignment horizontal="center"/>
      <protection locked="0"/>
    </xf>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8" fontId="8" fillId="0" borderId="0" applyFont="0" applyFill="0" applyBorder="0" applyAlignment="0" applyProtection="0"/>
    <xf numFmtId="14" fontId="7" fillId="0" borderId="0" applyFont="0" applyFill="0" applyBorder="0" applyAlignment="0" applyProtection="0"/>
    <xf numFmtId="169" fontId="5" fillId="0" borderId="0" applyFont="0" applyFill="0" applyBorder="0" applyAlignment="0" applyProtection="0"/>
    <xf numFmtId="0" fontId="8" fillId="0" borderId="0" applyProtection="0"/>
    <xf numFmtId="0" fontId="8" fillId="0" borderId="0" applyProtection="0"/>
    <xf numFmtId="0" fontId="8" fillId="0" borderId="0"/>
    <xf numFmtId="0" fontId="17" fillId="0" borderId="0" applyProtection="0"/>
    <xf numFmtId="0" fontId="5" fillId="0" borderId="0" applyProtection="0"/>
    <xf numFmtId="9" fontId="17" fillId="0" borderId="0" applyFont="0" applyFill="0" applyBorder="0" applyAlignment="0" applyProtection="0"/>
    <xf numFmtId="176"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9" fillId="0" borderId="0">
      <protection locked="0"/>
    </xf>
    <xf numFmtId="0" fontId="8" fillId="0" borderId="0">
      <protection locked="0"/>
    </xf>
    <xf numFmtId="0" fontId="10" fillId="0" borderId="0">
      <protection locked="0"/>
    </xf>
    <xf numFmtId="0" fontId="7" fillId="0" borderId="0" applyNumberFormat="0" applyFont="0" applyFill="0" applyBorder="0" applyAlignment="0" applyProtection="0">
      <alignment horizontal="left"/>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8" fontId="7" fillId="0" borderId="0" applyFont="0" applyFill="0" applyBorder="0" applyAlignment="0" applyProtection="0"/>
    <xf numFmtId="0" fontId="18" fillId="0" borderId="0" applyProtection="0"/>
    <xf numFmtId="43" fontId="18" fillId="0" borderId="0" applyFont="0" applyFill="0" applyBorder="0" applyAlignment="0" applyProtection="0"/>
    <xf numFmtId="0" fontId="19" fillId="0" borderId="0" applyProtection="0"/>
    <xf numFmtId="9" fontId="19"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37" fontId="19"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0" fontId="19" fillId="0" borderId="0" applyProtection="0"/>
    <xf numFmtId="43" fontId="19" fillId="0" borderId="0" applyFont="0" applyFill="0" applyBorder="0" applyAlignment="0" applyProtection="0"/>
    <xf numFmtId="43" fontId="5" fillId="0" borderId="0" applyFont="0" applyFill="0" applyBorder="0" applyAlignment="0" applyProtection="0"/>
    <xf numFmtId="3" fontId="19" fillId="0" borderId="0" applyFont="0" applyFill="0" applyBorder="0" applyAlignment="0" applyProtection="0"/>
    <xf numFmtId="44" fontId="5" fillId="0" borderId="0" applyFont="0" applyFill="0" applyBorder="0" applyAlignment="0" applyProtection="0"/>
    <xf numFmtId="177" fontId="19" fillId="0" borderId="0" applyFont="0" applyFill="0" applyBorder="0" applyAlignment="0" applyProtection="0"/>
    <xf numFmtId="178" fontId="20" fillId="0" borderId="0">
      <protection locked="0"/>
    </xf>
    <xf numFmtId="178" fontId="20" fillId="0" borderId="0">
      <protection locked="0"/>
    </xf>
    <xf numFmtId="178" fontId="21" fillId="0" borderId="0">
      <protection locked="0"/>
    </xf>
    <xf numFmtId="178" fontId="20" fillId="0" borderId="0">
      <protection locked="0"/>
    </xf>
    <xf numFmtId="178" fontId="20" fillId="0" borderId="0">
      <protection locked="0"/>
    </xf>
    <xf numFmtId="178" fontId="20" fillId="0" borderId="0">
      <protection locked="0"/>
    </xf>
    <xf numFmtId="178" fontId="21" fillId="0" borderId="0">
      <protection locked="0"/>
    </xf>
    <xf numFmtId="0" fontId="19" fillId="0" borderId="0"/>
    <xf numFmtId="15" fontId="22" fillId="0" borderId="0" applyFont="0" applyFill="0" applyBorder="0" applyAlignment="0" applyProtection="0"/>
    <xf numFmtId="4" fontId="22" fillId="0" borderId="0" applyFont="0" applyFill="0" applyBorder="0" applyAlignment="0" applyProtection="0"/>
    <xf numFmtId="0" fontId="23" fillId="0" borderId="2">
      <alignment horizontal="center"/>
    </xf>
    <xf numFmtId="3" fontId="22" fillId="0" borderId="0" applyFont="0" applyFill="0" applyBorder="0" applyAlignment="0" applyProtection="0"/>
    <xf numFmtId="0" fontId="22" fillId="5" borderId="0" applyNumberFormat="0" applyFont="0" applyBorder="0" applyAlignment="0" applyProtection="0"/>
    <xf numFmtId="37" fontId="24"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0" fontId="24" fillId="0" borderId="0" applyProtection="0"/>
    <xf numFmtId="0" fontId="24" fillId="0" borderId="0" applyProtection="0"/>
    <xf numFmtId="37" fontId="25" fillId="0" borderId="0" applyFont="0" applyFill="0" applyBorder="0" applyAlignment="0" applyProtection="0"/>
    <xf numFmtId="164" fontId="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5" fillId="0" borderId="0" applyFont="0" applyFill="0" applyBorder="0" applyAlignment="0" applyProtection="0"/>
    <xf numFmtId="5" fontId="5" fillId="0" borderId="0" applyFont="0" applyFill="0" applyBorder="0" applyAlignment="0" applyProtection="0"/>
    <xf numFmtId="176" fontId="5"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7"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Protection="0"/>
    <xf numFmtId="0" fontId="5" fillId="0" borderId="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protection locked="0"/>
    </xf>
    <xf numFmtId="0" fontId="5" fillId="0" borderId="0">
      <protection locked="0"/>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5" borderId="0" applyNumberFormat="0" applyFont="0" applyBorder="0" applyAlignment="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32" fillId="3" borderId="0" applyNumberFormat="0">
      <alignment horizontal="center"/>
    </xf>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33" fillId="0" borderId="0" applyFont="0" applyFill="0" applyBorder="0" applyAlignment="0" applyProtection="0"/>
    <xf numFmtId="39" fontId="34" fillId="0" borderId="0">
      <alignment horizontal="right"/>
    </xf>
    <xf numFmtId="0" fontId="5" fillId="0" borderId="6" applyNumberFormat="0" applyFont="0" applyFill="0" applyAlignment="0" applyProtection="0"/>
    <xf numFmtId="0" fontId="5" fillId="3" borderId="5" applyNumberFormat="0" applyFont="0" applyBorder="0" applyAlignment="0" applyProtection="0"/>
    <xf numFmtId="0" fontId="5" fillId="0" borderId="6" applyNumberFormat="0" applyFont="0" applyFill="0" applyAlignment="0" applyProtection="0"/>
    <xf numFmtId="0" fontId="5" fillId="0" borderId="7" applyNumberFormat="0" applyFont="0" applyFill="0" applyAlignment="0" applyProtection="0"/>
    <xf numFmtId="49" fontId="34" fillId="0" borderId="0"/>
    <xf numFmtId="0" fontId="35" fillId="0" borderId="0">
      <alignment horizontal="center"/>
    </xf>
    <xf numFmtId="0" fontId="36" fillId="0" borderId="0">
      <alignment horizontal="center"/>
    </xf>
    <xf numFmtId="0" fontId="5" fillId="3" borderId="0" applyNumberFormat="0" applyFont="0" applyBorder="0" applyAlignment="0" applyProtection="0"/>
    <xf numFmtId="0" fontId="5" fillId="0" borderId="2" applyNumberFormat="0" applyFont="0" applyFill="0" applyAlignment="0" applyProtection="0"/>
    <xf numFmtId="37" fontId="37" fillId="0" borderId="0" applyFont="0" applyFill="0" applyBorder="0" applyAlignment="0" applyProtection="0"/>
    <xf numFmtId="0" fontId="38" fillId="0" borderId="0" applyProtection="0"/>
    <xf numFmtId="43" fontId="38" fillId="0" borderId="0" applyFont="0" applyFill="0" applyBorder="0" applyAlignment="0" applyProtection="0"/>
    <xf numFmtId="0" fontId="38" fillId="0" borderId="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5" fillId="0" borderId="0" applyProtection="0"/>
    <xf numFmtId="43" fontId="45" fillId="0" borderId="0" applyFont="0" applyFill="0" applyBorder="0" applyAlignment="0" applyProtection="0"/>
    <xf numFmtId="0" fontId="45" fillId="0" borderId="0" applyProtection="0"/>
    <xf numFmtId="0" fontId="5" fillId="0" borderId="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 fillId="0" borderId="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5" fillId="0" borderId="0" applyProtection="0"/>
    <xf numFmtId="0" fontId="63" fillId="0" borderId="0" applyProtection="0"/>
    <xf numFmtId="43" fontId="63" fillId="0" borderId="0" applyFont="0" applyFill="0" applyBorder="0" applyAlignment="0" applyProtection="0"/>
    <xf numFmtId="0" fontId="63" fillId="0" borderId="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applyProtection="0"/>
    <xf numFmtId="9" fontId="5" fillId="0" borderId="0" applyFont="0" applyFill="0" applyBorder="0" applyAlignment="0" applyProtection="0"/>
    <xf numFmtId="43" fontId="5" fillId="0" borderId="0" applyFont="0" applyFill="0" applyBorder="0" applyAlignment="0" applyProtection="0"/>
    <xf numFmtId="0" fontId="5" fillId="0" borderId="0" applyProtection="0"/>
    <xf numFmtId="9" fontId="5" fillId="0" borderId="0" applyFont="0" applyFill="0" applyBorder="0" applyAlignment="0" applyProtection="0"/>
    <xf numFmtId="0" fontId="70" fillId="37" borderId="0" applyNumberFormat="0" applyBorder="0" applyAlignment="0" applyProtection="0"/>
    <xf numFmtId="0" fontId="70"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6" borderId="0" applyNumberFormat="0" applyBorder="0" applyAlignment="0" applyProtection="0"/>
    <xf numFmtId="0" fontId="71" fillId="47"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4" borderId="0" applyNumberFormat="0" applyBorder="0" applyAlignment="0" applyProtection="0"/>
    <xf numFmtId="0" fontId="72" fillId="38" borderId="0" applyNumberFormat="0" applyBorder="0" applyAlignment="0" applyProtection="0"/>
    <xf numFmtId="0" fontId="73" fillId="55" borderId="17" applyNumberFormat="0" applyAlignment="0" applyProtection="0"/>
    <xf numFmtId="0" fontId="74" fillId="56" borderId="18" applyNumberFormat="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5" fillId="0" borderId="0" applyNumberFormat="0" applyFill="0" applyBorder="0" applyAlignment="0" applyProtection="0"/>
    <xf numFmtId="0" fontId="76" fillId="39" borderId="0" applyNumberFormat="0" applyBorder="0" applyAlignment="0" applyProtection="0"/>
    <xf numFmtId="0" fontId="77" fillId="0" borderId="19" applyNumberFormat="0" applyFill="0" applyAlignment="0" applyProtection="0"/>
    <xf numFmtId="0" fontId="78" fillId="0" borderId="20" applyNumberFormat="0" applyFill="0" applyAlignment="0" applyProtection="0"/>
    <xf numFmtId="0" fontId="79" fillId="0" borderId="21" applyNumberFormat="0" applyFill="0" applyAlignment="0" applyProtection="0"/>
    <xf numFmtId="0" fontId="79" fillId="0" borderId="0" applyNumberFormat="0" applyFill="0" applyBorder="0" applyAlignment="0" applyProtection="0"/>
    <xf numFmtId="0" fontId="80" fillId="42" borderId="17" applyNumberFormat="0" applyAlignment="0" applyProtection="0"/>
    <xf numFmtId="0" fontId="81" fillId="0" borderId="22" applyNumberFormat="0" applyFill="0" applyAlignment="0" applyProtection="0"/>
    <xf numFmtId="0" fontId="82" fillId="57" borderId="0" applyNumberFormat="0" applyBorder="0" applyAlignment="0" applyProtection="0"/>
    <xf numFmtId="0" fontId="5" fillId="0" borderId="0" applyProtection="0"/>
    <xf numFmtId="0" fontId="5" fillId="0" borderId="0"/>
    <xf numFmtId="0" fontId="5" fillId="0" borderId="0">
      <protection locked="0"/>
    </xf>
    <xf numFmtId="0" fontId="5" fillId="58" borderId="23" applyNumberFormat="0" applyFont="0" applyAlignment="0" applyProtection="0"/>
    <xf numFmtId="0" fontId="5" fillId="58" borderId="23" applyNumberFormat="0" applyFont="0" applyAlignment="0" applyProtection="0"/>
    <xf numFmtId="0" fontId="83" fillId="55" borderId="24" applyNumberFormat="0" applyAlignment="0" applyProtection="0"/>
    <xf numFmtId="9" fontId="5" fillId="0" borderId="0" applyFont="0" applyFill="0" applyBorder="0" applyAlignment="0" applyProtection="0"/>
    <xf numFmtId="0" fontId="84" fillId="0" borderId="0" applyNumberFormat="0" applyFill="0" applyBorder="0" applyAlignment="0" applyProtection="0"/>
    <xf numFmtId="0" fontId="85" fillId="0" borderId="25" applyNumberFormat="0" applyFill="0" applyAlignment="0" applyProtection="0"/>
    <xf numFmtId="0" fontId="86" fillId="0" borderId="0" applyNumberFormat="0" applyFill="0" applyBorder="0" applyAlignment="0" applyProtection="0"/>
    <xf numFmtId="0" fontId="5" fillId="0" borderId="0"/>
    <xf numFmtId="37" fontId="5" fillId="0" borderId="0" applyFont="0" applyFill="0" applyBorder="0" applyAlignment="0" applyProtection="0"/>
    <xf numFmtId="0" fontId="5" fillId="0" borderId="0">
      <protection locked="0"/>
    </xf>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101" fillId="16" borderId="0" applyNumberFormat="0" applyBorder="0" applyAlignment="0" applyProtection="0"/>
    <xf numFmtId="0" fontId="101" fillId="20" borderId="0" applyNumberFormat="0" applyBorder="0" applyAlignment="0" applyProtection="0"/>
    <xf numFmtId="0" fontId="101" fillId="24" borderId="0" applyNumberFormat="0" applyBorder="0" applyAlignment="0" applyProtection="0"/>
    <xf numFmtId="0" fontId="101" fillId="28" borderId="0" applyNumberFormat="0" applyBorder="0" applyAlignment="0" applyProtection="0"/>
    <xf numFmtId="0" fontId="101" fillId="32" borderId="0" applyNumberFormat="0" applyBorder="0" applyAlignment="0" applyProtection="0"/>
    <xf numFmtId="0" fontId="101" fillId="36" borderId="0" applyNumberFormat="0" applyBorder="0" applyAlignment="0" applyProtection="0"/>
    <xf numFmtId="0" fontId="101" fillId="13" borderId="0" applyNumberFormat="0" applyBorder="0" applyAlignment="0" applyProtection="0"/>
    <xf numFmtId="0" fontId="101" fillId="17" borderId="0" applyNumberFormat="0" applyBorder="0" applyAlignment="0" applyProtection="0"/>
    <xf numFmtId="0" fontId="101" fillId="21" borderId="0" applyNumberFormat="0" applyBorder="0" applyAlignment="0" applyProtection="0"/>
    <xf numFmtId="0" fontId="101" fillId="25" borderId="0" applyNumberFormat="0" applyBorder="0" applyAlignment="0" applyProtection="0"/>
    <xf numFmtId="0" fontId="101" fillId="29" borderId="0" applyNumberFormat="0" applyBorder="0" applyAlignment="0" applyProtection="0"/>
    <xf numFmtId="0" fontId="101" fillId="33" borderId="0" applyNumberFormat="0" applyBorder="0" applyAlignment="0" applyProtection="0"/>
    <xf numFmtId="0" fontId="91" fillId="7" borderId="0" applyNumberFormat="0" applyBorder="0" applyAlignment="0" applyProtection="0"/>
    <xf numFmtId="0" fontId="95" fillId="10" borderId="11" applyNumberFormat="0" applyAlignment="0" applyProtection="0"/>
    <xf numFmtId="0" fontId="97" fillId="11" borderId="14" applyNumberFormat="0" applyAlignment="0" applyProtection="0"/>
    <xf numFmtId="164"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4" fontId="7" fillId="0" borderId="0" applyFont="0" applyFill="0" applyBorder="0" applyAlignment="0" applyProtection="0"/>
    <xf numFmtId="177" fontId="5" fillId="0" borderId="0" applyFont="0" applyFill="0" applyBorder="0" applyAlignment="0" applyProtection="0"/>
    <xf numFmtId="0" fontId="99" fillId="0" borderId="0" applyNumberFormat="0" applyFill="0" applyBorder="0" applyAlignment="0" applyProtection="0"/>
    <xf numFmtId="0" fontId="90" fillId="6" borderId="0" applyNumberFormat="0" applyBorder="0" applyAlignment="0" applyProtection="0"/>
    <xf numFmtId="0" fontId="87" fillId="0" borderId="8" applyNumberFormat="0" applyFill="0" applyAlignment="0" applyProtection="0"/>
    <xf numFmtId="0" fontId="88" fillId="0" borderId="9" applyNumberFormat="0" applyFill="0" applyAlignment="0" applyProtection="0"/>
    <xf numFmtId="0" fontId="89" fillId="0" borderId="10" applyNumberFormat="0" applyFill="0" applyAlignment="0" applyProtection="0"/>
    <xf numFmtId="0" fontId="89" fillId="0" borderId="0" applyNumberFormat="0" applyFill="0" applyBorder="0" applyAlignment="0" applyProtection="0"/>
    <xf numFmtId="0" fontId="93" fillId="9" borderId="11" applyNumberFormat="0" applyAlignment="0" applyProtection="0"/>
    <xf numFmtId="0" fontId="96" fillId="0" borderId="13" applyNumberFormat="0" applyFill="0" applyAlignment="0" applyProtection="0"/>
    <xf numFmtId="0" fontId="92" fillId="8" borderId="0" applyNumberFormat="0" applyBorder="0" applyAlignment="0" applyProtection="0"/>
    <xf numFmtId="0" fontId="102" fillId="0" borderId="0"/>
    <xf numFmtId="0" fontId="3" fillId="12" borderId="15" applyNumberFormat="0" applyFont="0" applyAlignment="0" applyProtection="0"/>
    <xf numFmtId="0" fontId="94" fillId="10" borderId="12" applyNumberFormat="0" applyAlignment="0" applyProtection="0"/>
    <xf numFmtId="0" fontId="7" fillId="0" borderId="0" applyNumberFormat="0" applyFont="0" applyFill="0" applyBorder="0" applyAlignment="0" applyProtection="0">
      <alignment horizontal="left"/>
    </xf>
    <xf numFmtId="0" fontId="23" fillId="0" borderId="2">
      <alignment horizontal="center"/>
    </xf>
    <xf numFmtId="18" fontId="7" fillId="0" borderId="0" applyFont="0" applyFill="0" applyBorder="0" applyAlignment="0" applyProtection="0"/>
    <xf numFmtId="0" fontId="100" fillId="0" borderId="16" applyNumberFormat="0" applyFill="0" applyAlignment="0" applyProtection="0"/>
    <xf numFmtId="0" fontId="98" fillId="0" borderId="0" applyNumberForma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103" fillId="0" borderId="0"/>
    <xf numFmtId="4" fontId="10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14" borderId="0" applyNumberFormat="0" applyBorder="0" applyAlignment="0" applyProtection="0"/>
    <xf numFmtId="0" fontId="70" fillId="37" borderId="0" applyNumberFormat="0" applyBorder="0" applyAlignment="0" applyProtection="0"/>
    <xf numFmtId="0" fontId="3" fillId="18" borderId="0" applyNumberFormat="0" applyBorder="0" applyAlignment="0" applyProtection="0"/>
    <xf numFmtId="0" fontId="70" fillId="38" borderId="0" applyNumberFormat="0" applyBorder="0" applyAlignment="0" applyProtection="0"/>
    <xf numFmtId="0" fontId="3" fillId="22" borderId="0" applyNumberFormat="0" applyBorder="0" applyAlignment="0" applyProtection="0"/>
    <xf numFmtId="0" fontId="70" fillId="39" borderId="0" applyNumberFormat="0" applyBorder="0" applyAlignment="0" applyProtection="0"/>
    <xf numFmtId="0" fontId="3" fillId="26" borderId="0" applyNumberFormat="0" applyBorder="0" applyAlignment="0" applyProtection="0"/>
    <xf numFmtId="0" fontId="70" fillId="40" borderId="0" applyNumberFormat="0" applyBorder="0" applyAlignment="0" applyProtection="0"/>
    <xf numFmtId="0" fontId="3" fillId="30" borderId="0" applyNumberFormat="0" applyBorder="0" applyAlignment="0" applyProtection="0"/>
    <xf numFmtId="0" fontId="70" fillId="41" borderId="0" applyNumberFormat="0" applyBorder="0" applyAlignment="0" applyProtection="0"/>
    <xf numFmtId="0" fontId="3" fillId="34" borderId="0" applyNumberFormat="0" applyBorder="0" applyAlignment="0" applyProtection="0"/>
    <xf numFmtId="0" fontId="70" fillId="42" borderId="0" applyNumberFormat="0" applyBorder="0" applyAlignment="0" applyProtection="0"/>
    <xf numFmtId="0" fontId="3" fillId="15" borderId="0" applyNumberFormat="0" applyBorder="0" applyAlignment="0" applyProtection="0"/>
    <xf numFmtId="0" fontId="70" fillId="43" borderId="0" applyNumberFormat="0" applyBorder="0" applyAlignment="0" applyProtection="0"/>
    <xf numFmtId="0" fontId="3" fillId="19" borderId="0" applyNumberFormat="0" applyBorder="0" applyAlignment="0" applyProtection="0"/>
    <xf numFmtId="0" fontId="70" fillId="44" borderId="0" applyNumberFormat="0" applyBorder="0" applyAlignment="0" applyProtection="0"/>
    <xf numFmtId="0" fontId="3" fillId="23" borderId="0" applyNumberFormat="0" applyBorder="0" applyAlignment="0" applyProtection="0"/>
    <xf numFmtId="0" fontId="70" fillId="45" borderId="0" applyNumberFormat="0" applyBorder="0" applyAlignment="0" applyProtection="0"/>
    <xf numFmtId="0" fontId="3" fillId="27" borderId="0" applyNumberFormat="0" applyBorder="0" applyAlignment="0" applyProtection="0"/>
    <xf numFmtId="0" fontId="70" fillId="40" borderId="0" applyNumberFormat="0" applyBorder="0" applyAlignment="0" applyProtection="0"/>
    <xf numFmtId="0" fontId="3" fillId="31" borderId="0" applyNumberFormat="0" applyBorder="0" applyAlignment="0" applyProtection="0"/>
    <xf numFmtId="0" fontId="70" fillId="43" borderId="0" applyNumberFormat="0" applyBorder="0" applyAlignment="0" applyProtection="0"/>
    <xf numFmtId="0" fontId="3" fillId="35" borderId="0" applyNumberFormat="0" applyBorder="0" applyAlignment="0" applyProtection="0"/>
    <xf numFmtId="0" fontId="70" fillId="46" borderId="0" applyNumberFormat="0" applyBorder="0" applyAlignment="0" applyProtection="0"/>
    <xf numFmtId="0" fontId="101" fillId="16" borderId="0" applyNumberFormat="0" applyBorder="0" applyAlignment="0" applyProtection="0"/>
    <xf numFmtId="0" fontId="71" fillId="47" borderId="0" applyNumberFormat="0" applyBorder="0" applyAlignment="0" applyProtection="0"/>
    <xf numFmtId="0" fontId="101" fillId="20" borderId="0" applyNumberFormat="0" applyBorder="0" applyAlignment="0" applyProtection="0"/>
    <xf numFmtId="0" fontId="71" fillId="44" borderId="0" applyNumberFormat="0" applyBorder="0" applyAlignment="0" applyProtection="0"/>
    <xf numFmtId="0" fontId="101" fillId="24" borderId="0" applyNumberFormat="0" applyBorder="0" applyAlignment="0" applyProtection="0"/>
    <xf numFmtId="0" fontId="71" fillId="45" borderId="0" applyNumberFormat="0" applyBorder="0" applyAlignment="0" applyProtection="0"/>
    <xf numFmtId="0" fontId="101" fillId="28" borderId="0" applyNumberFormat="0" applyBorder="0" applyAlignment="0" applyProtection="0"/>
    <xf numFmtId="0" fontId="71" fillId="48" borderId="0" applyNumberFormat="0" applyBorder="0" applyAlignment="0" applyProtection="0"/>
    <xf numFmtId="0" fontId="101" fillId="32" borderId="0" applyNumberFormat="0" applyBorder="0" applyAlignment="0" applyProtection="0"/>
    <xf numFmtId="0" fontId="71" fillId="49" borderId="0" applyNumberFormat="0" applyBorder="0" applyAlignment="0" applyProtection="0"/>
    <xf numFmtId="0" fontId="101" fillId="36" borderId="0" applyNumberFormat="0" applyBorder="0" applyAlignment="0" applyProtection="0"/>
    <xf numFmtId="0" fontId="71" fillId="50" borderId="0" applyNumberFormat="0" applyBorder="0" applyAlignment="0" applyProtection="0"/>
    <xf numFmtId="0" fontId="101" fillId="13" borderId="0" applyNumberFormat="0" applyBorder="0" applyAlignment="0" applyProtection="0"/>
    <xf numFmtId="0" fontId="71" fillId="51" borderId="0" applyNumberFormat="0" applyBorder="0" applyAlignment="0" applyProtection="0"/>
    <xf numFmtId="0" fontId="101" fillId="17" borderId="0" applyNumberFormat="0" applyBorder="0" applyAlignment="0" applyProtection="0"/>
    <xf numFmtId="0" fontId="71" fillId="52" borderId="0" applyNumberFormat="0" applyBorder="0" applyAlignment="0" applyProtection="0"/>
    <xf numFmtId="0" fontId="101" fillId="21" borderId="0" applyNumberFormat="0" applyBorder="0" applyAlignment="0" applyProtection="0"/>
    <xf numFmtId="0" fontId="71" fillId="53" borderId="0" applyNumberFormat="0" applyBorder="0" applyAlignment="0" applyProtection="0"/>
    <xf numFmtId="0" fontId="101" fillId="25" borderId="0" applyNumberFormat="0" applyBorder="0" applyAlignment="0" applyProtection="0"/>
    <xf numFmtId="0" fontId="71" fillId="48" borderId="0" applyNumberFormat="0" applyBorder="0" applyAlignment="0" applyProtection="0"/>
    <xf numFmtId="0" fontId="101" fillId="29" borderId="0" applyNumberFormat="0" applyBorder="0" applyAlignment="0" applyProtection="0"/>
    <xf numFmtId="0" fontId="71" fillId="49" borderId="0" applyNumberFormat="0" applyBorder="0" applyAlignment="0" applyProtection="0"/>
    <xf numFmtId="0" fontId="101" fillId="33" borderId="0" applyNumberFormat="0" applyBorder="0" applyAlignment="0" applyProtection="0"/>
    <xf numFmtId="0" fontId="71" fillId="54" borderId="0" applyNumberFormat="0" applyBorder="0" applyAlignment="0" applyProtection="0"/>
    <xf numFmtId="0" fontId="91" fillId="7" borderId="0" applyNumberFormat="0" applyBorder="0" applyAlignment="0" applyProtection="0"/>
    <xf numFmtId="0" fontId="72" fillId="38" borderId="0" applyNumberFormat="0" applyBorder="0" applyAlignment="0" applyProtection="0"/>
    <xf numFmtId="0" fontId="95" fillId="10" borderId="11" applyNumberFormat="0" applyAlignment="0" applyProtection="0"/>
    <xf numFmtId="0" fontId="73" fillId="55" borderId="17" applyNumberFormat="0" applyAlignment="0" applyProtection="0"/>
    <xf numFmtId="0" fontId="97" fillId="11" borderId="14" applyNumberFormat="0" applyAlignment="0" applyProtection="0"/>
    <xf numFmtId="0" fontId="74" fillId="56" borderId="18"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9" fillId="0" borderId="0" applyNumberFormat="0" applyFill="0" applyBorder="0" applyAlignment="0" applyProtection="0"/>
    <xf numFmtId="0" fontId="75" fillId="0" borderId="0" applyNumberFormat="0" applyFill="0" applyBorder="0" applyAlignment="0" applyProtection="0"/>
    <xf numFmtId="0" fontId="105" fillId="0" borderId="0" applyNumberFormat="0" applyFill="0" applyBorder="0" applyAlignment="0" applyProtection="0"/>
    <xf numFmtId="0" fontId="90" fillId="6" borderId="0" applyNumberFormat="0" applyBorder="0" applyAlignment="0" applyProtection="0"/>
    <xf numFmtId="0" fontId="76" fillId="39" borderId="0" applyNumberFormat="0" applyBorder="0" applyAlignment="0" applyProtection="0"/>
    <xf numFmtId="0" fontId="87" fillId="0" borderId="8" applyNumberFormat="0" applyFill="0" applyAlignment="0" applyProtection="0"/>
    <xf numFmtId="0" fontId="77" fillId="0" borderId="19" applyNumberFormat="0" applyFill="0" applyAlignment="0" applyProtection="0"/>
    <xf numFmtId="0" fontId="88" fillId="0" borderId="9" applyNumberFormat="0" applyFill="0" applyAlignment="0" applyProtection="0"/>
    <xf numFmtId="0" fontId="78" fillId="0" borderId="20" applyNumberFormat="0" applyFill="0" applyAlignment="0" applyProtection="0"/>
    <xf numFmtId="0" fontId="89" fillId="0" borderId="10" applyNumberFormat="0" applyFill="0" applyAlignment="0" applyProtection="0"/>
    <xf numFmtId="0" fontId="79" fillId="0" borderId="21" applyNumberFormat="0" applyFill="0" applyAlignment="0" applyProtection="0"/>
    <xf numFmtId="0" fontId="89" fillId="0" borderId="0" applyNumberFormat="0" applyFill="0" applyBorder="0" applyAlignment="0" applyProtection="0"/>
    <xf numFmtId="0" fontId="79" fillId="0" borderId="0" applyNumberFormat="0" applyFill="0" applyBorder="0" applyAlignment="0" applyProtection="0"/>
    <xf numFmtId="0" fontId="106" fillId="0" borderId="0" applyNumberFormat="0" applyFill="0" applyBorder="0" applyAlignment="0" applyProtection="0"/>
    <xf numFmtId="0" fontId="93" fillId="9" borderId="11" applyNumberFormat="0" applyAlignment="0" applyProtection="0"/>
    <xf numFmtId="0" fontId="80" fillId="42" borderId="17" applyNumberFormat="0" applyAlignment="0" applyProtection="0"/>
    <xf numFmtId="0" fontId="96" fillId="0" borderId="13" applyNumberFormat="0" applyFill="0" applyAlignment="0" applyProtection="0"/>
    <xf numFmtId="0" fontId="81" fillId="0" borderId="22" applyNumberFormat="0" applyFill="0" applyAlignment="0" applyProtection="0"/>
    <xf numFmtId="0" fontId="92" fillId="8" borderId="0" applyNumberFormat="0" applyBorder="0" applyAlignment="0" applyProtection="0"/>
    <xf numFmtId="0" fontId="82" fillId="57" borderId="0" applyNumberFormat="0" applyBorder="0" applyAlignment="0" applyProtection="0"/>
    <xf numFmtId="0" fontId="3" fillId="0" borderId="0"/>
    <xf numFmtId="0" fontId="5" fillId="0" borderId="0"/>
    <xf numFmtId="0" fontId="5" fillId="58" borderId="23" applyNumberFormat="0" applyFont="0" applyAlignment="0" applyProtection="0"/>
    <xf numFmtId="0" fontId="3" fillId="12" borderId="15" applyNumberFormat="0" applyFont="0" applyAlignment="0" applyProtection="0"/>
    <xf numFmtId="0" fontId="5" fillId="58" borderId="23" applyNumberFormat="0" applyFont="0" applyAlignment="0" applyProtection="0"/>
    <xf numFmtId="0" fontId="94" fillId="10" borderId="12" applyNumberFormat="0" applyAlignment="0" applyProtection="0"/>
    <xf numFmtId="0" fontId="83" fillId="55" borderId="24" applyNumberFormat="0" applyAlignment="0" applyProtection="0"/>
    <xf numFmtId="0" fontId="104" fillId="0" borderId="0" applyNumberFormat="0" applyFill="0" applyBorder="0" applyAlignment="0" applyProtection="0"/>
    <xf numFmtId="0" fontId="84" fillId="0" borderId="0" applyNumberFormat="0" applyFill="0" applyBorder="0" applyAlignment="0" applyProtection="0"/>
    <xf numFmtId="0" fontId="100" fillId="0" borderId="16" applyNumberFormat="0" applyFill="0" applyAlignment="0" applyProtection="0"/>
    <xf numFmtId="0" fontId="85" fillId="0" borderId="25" applyNumberFormat="0" applyFill="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107" fillId="0" borderId="0" applyProtection="0"/>
    <xf numFmtId="43" fontId="107" fillId="0" borderId="0" applyFont="0" applyFill="0" applyBorder="0" applyAlignment="0" applyProtection="0"/>
    <xf numFmtId="0" fontId="108" fillId="0" borderId="0" applyProtection="0"/>
    <xf numFmtId="43" fontId="108" fillId="0" borderId="0" applyFont="0" applyFill="0" applyBorder="0" applyAlignment="0" applyProtection="0"/>
    <xf numFmtId="0" fontId="109" fillId="0" borderId="0" applyProtection="0"/>
    <xf numFmtId="0" fontId="110" fillId="37" borderId="0" applyNumberFormat="0" applyBorder="0" applyAlignment="0" applyProtection="0"/>
    <xf numFmtId="0" fontId="110" fillId="38" borderId="0" applyNumberFormat="0" applyBorder="0" applyAlignment="0" applyProtection="0"/>
    <xf numFmtId="0" fontId="110" fillId="39" borderId="0" applyNumberFormat="0" applyBorder="0" applyAlignment="0" applyProtection="0"/>
    <xf numFmtId="0" fontId="110" fillId="40" borderId="0" applyNumberFormat="0" applyBorder="0" applyAlignment="0" applyProtection="0"/>
    <xf numFmtId="0" fontId="110" fillId="41" borderId="0" applyNumberFormat="0" applyBorder="0" applyAlignment="0" applyProtection="0"/>
    <xf numFmtId="0" fontId="110" fillId="42" borderId="0" applyNumberFormat="0" applyBorder="0" applyAlignment="0" applyProtection="0"/>
    <xf numFmtId="0" fontId="110" fillId="43"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3" borderId="0" applyNumberFormat="0" applyBorder="0" applyAlignment="0" applyProtection="0"/>
    <xf numFmtId="0" fontId="110" fillId="46" borderId="0" applyNumberFormat="0" applyBorder="0" applyAlignment="0" applyProtection="0"/>
    <xf numFmtId="0" fontId="111" fillId="47"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4" borderId="0" applyNumberFormat="0" applyBorder="0" applyAlignment="0" applyProtection="0"/>
    <xf numFmtId="0" fontId="112" fillId="38" borderId="0" applyNumberFormat="0" applyBorder="0" applyAlignment="0" applyProtection="0"/>
    <xf numFmtId="0" fontId="113" fillId="55" borderId="17" applyNumberFormat="0" applyAlignment="0" applyProtection="0"/>
    <xf numFmtId="0" fontId="114" fillId="56" borderId="18" applyNumberFormat="0" applyAlignment="0" applyProtection="0"/>
    <xf numFmtId="43" fontId="109" fillId="0" borderId="0" applyFont="0" applyFill="0" applyBorder="0" applyAlignment="0" applyProtection="0"/>
    <xf numFmtId="43" fontId="7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9" fillId="0" borderId="0" applyFont="0" applyFill="0" applyBorder="0" applyAlignment="0" applyProtection="0"/>
    <xf numFmtId="37" fontId="109" fillId="0" borderId="0" applyFont="0" applyFill="0" applyBorder="0" applyAlignment="0" applyProtection="0"/>
    <xf numFmtId="3" fontId="109" fillId="0" borderId="0" applyFont="0" applyFill="0" applyBorder="0" applyAlignment="0" applyProtection="0"/>
    <xf numFmtId="44" fontId="109" fillId="0" borderId="0" applyFont="0" applyFill="0" applyBorder="0" applyAlignment="0" applyProtection="0"/>
    <xf numFmtId="177" fontId="109" fillId="0" borderId="0" applyFont="0" applyFill="0" applyBorder="0" applyAlignment="0" applyProtection="0"/>
    <xf numFmtId="0" fontId="115" fillId="0" borderId="0" applyNumberFormat="0" applyFill="0" applyBorder="0" applyAlignment="0" applyProtection="0"/>
    <xf numFmtId="169" fontId="109" fillId="0" borderId="0" applyFont="0" applyFill="0" applyBorder="0" applyAlignment="0" applyProtection="0"/>
    <xf numFmtId="0" fontId="116" fillId="39" borderId="0" applyNumberFormat="0" applyBorder="0" applyAlignment="0" applyProtection="0"/>
    <xf numFmtId="0" fontId="117" fillId="42" borderId="17" applyNumberFormat="0" applyAlignment="0" applyProtection="0"/>
    <xf numFmtId="0" fontId="118" fillId="0" borderId="22" applyNumberFormat="0" applyFill="0" applyAlignment="0" applyProtection="0"/>
    <xf numFmtId="0" fontId="119" fillId="57" borderId="0" applyNumberFormat="0" applyBorder="0" applyAlignment="0" applyProtection="0"/>
    <xf numFmtId="0" fontId="109" fillId="0" borderId="0"/>
    <xf numFmtId="0" fontId="109" fillId="0" borderId="0"/>
    <xf numFmtId="0" fontId="3" fillId="0" borderId="0"/>
    <xf numFmtId="0" fontId="109" fillId="58" borderId="23" applyNumberFormat="0" applyFont="0" applyAlignment="0" applyProtection="0"/>
    <xf numFmtId="0" fontId="120" fillId="55" borderId="24" applyNumberFormat="0" applyAlignment="0" applyProtection="0"/>
    <xf numFmtId="9" fontId="109" fillId="0" borderId="0" applyFont="0" applyFill="0" applyBorder="0" applyAlignment="0" applyProtection="0"/>
    <xf numFmtId="9" fontId="109" fillId="0" borderId="0" applyFont="0" applyFill="0" applyBorder="0" applyAlignment="0" applyProtection="0"/>
    <xf numFmtId="0" fontId="121" fillId="0" borderId="25" applyNumberFormat="0" applyFill="0" applyAlignment="0" applyProtection="0"/>
    <xf numFmtId="0" fontId="122" fillId="0" borderId="0" applyNumberFormat="0" applyFill="0" applyBorder="0" applyAlignment="0" applyProtection="0"/>
    <xf numFmtId="0" fontId="123" fillId="0" borderId="0" applyProtection="0"/>
    <xf numFmtId="0" fontId="124"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124" fillId="0" borderId="0" applyFont="0" applyFill="0" applyBorder="0" applyAlignment="0" applyProtection="0"/>
    <xf numFmtId="0" fontId="123" fillId="0" borderId="0" applyProtection="0"/>
    <xf numFmtId="0" fontId="5" fillId="0" borderId="0"/>
    <xf numFmtId="0" fontId="125" fillId="0" borderId="0" applyProtection="0"/>
    <xf numFmtId="0" fontId="5" fillId="58" borderId="27" applyNumberFormat="0" applyFont="0" applyAlignment="0" applyProtection="0"/>
    <xf numFmtId="0" fontId="125" fillId="0" borderId="0" applyProtection="0"/>
    <xf numFmtId="0" fontId="5" fillId="58" borderId="27" applyNumberFormat="0" applyFont="0" applyAlignment="0" applyProtection="0"/>
    <xf numFmtId="0" fontId="73" fillId="55" borderId="26" applyNumberFormat="0" applyAlignment="0" applyProtection="0"/>
    <xf numFmtId="0" fontId="85" fillId="0" borderId="29" applyNumberFormat="0" applyFill="0" applyAlignment="0" applyProtection="0"/>
    <xf numFmtId="0" fontId="80" fillId="42" borderId="26" applyNumberFormat="0" applyAlignment="0" applyProtection="0"/>
    <xf numFmtId="0" fontId="5" fillId="58" borderId="27" applyNumberFormat="0" applyFont="0" applyAlignment="0" applyProtection="0"/>
    <xf numFmtId="0" fontId="85" fillId="0" borderId="29" applyNumberFormat="0" applyFill="0" applyAlignment="0" applyProtection="0"/>
    <xf numFmtId="0" fontId="80" fillId="42" borderId="26" applyNumberFormat="0" applyAlignment="0" applyProtection="0"/>
    <xf numFmtId="0" fontId="83" fillId="55" borderId="28" applyNumberFormat="0" applyAlignment="0" applyProtection="0"/>
    <xf numFmtId="0" fontId="83" fillId="55" borderId="28" applyNumberFormat="0" applyAlignment="0" applyProtection="0"/>
    <xf numFmtId="0" fontId="73" fillId="55" borderId="26" applyNumberFormat="0" applyAlignment="0" applyProtection="0"/>
    <xf numFmtId="0" fontId="5" fillId="58" borderId="27" applyNumberFormat="0" applyFont="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125" fillId="0" borderId="0"/>
    <xf numFmtId="0" fontId="5" fillId="0" borderId="0" applyProtection="0"/>
    <xf numFmtId="0" fontId="5" fillId="0" borderId="0" applyProtection="0"/>
    <xf numFmtId="37"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43" fontId="2"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113" fillId="55" borderId="2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37"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77" fontId="5" fillId="0" borderId="0" applyFont="0" applyFill="0" applyBorder="0" applyAlignment="0" applyProtection="0"/>
    <xf numFmtId="169" fontId="5" fillId="0" borderId="0" applyFont="0" applyFill="0" applyBorder="0" applyAlignment="0" applyProtection="0"/>
    <xf numFmtId="0" fontId="117" fillId="42" borderId="26" applyNumberFormat="0" applyAlignment="0" applyProtection="0"/>
    <xf numFmtId="0" fontId="5" fillId="0" borderId="0"/>
    <xf numFmtId="0" fontId="5" fillId="0" borderId="0"/>
    <xf numFmtId="0" fontId="2" fillId="0" borderId="0"/>
    <xf numFmtId="0" fontId="5" fillId="58" borderId="27" applyNumberFormat="0" applyFont="0" applyAlignment="0" applyProtection="0"/>
    <xf numFmtId="0" fontId="120" fillId="55" borderId="28"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21" fillId="0" borderId="29" applyNumberFormat="0" applyFill="0" applyAlignment="0" applyProtection="0"/>
    <xf numFmtId="0" fontId="5"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applyProtection="0"/>
    <xf numFmtId="0" fontId="5" fillId="0" borderId="0" applyProtection="0"/>
    <xf numFmtId="0" fontId="5"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126" fillId="0" borderId="0"/>
    <xf numFmtId="0" fontId="126" fillId="0" borderId="0"/>
    <xf numFmtId="0" fontId="126" fillId="0" borderId="0"/>
    <xf numFmtId="0" fontId="126" fillId="0" borderId="0"/>
    <xf numFmtId="0" fontId="126" fillId="0" borderId="0"/>
    <xf numFmtId="0" fontId="126" fillId="0" borderId="0"/>
    <xf numFmtId="9" fontId="1" fillId="0" borderId="0" applyFont="0" applyFill="0" applyBorder="0" applyAlignment="0" applyProtection="0"/>
  </cellStyleXfs>
  <cellXfs count="39">
    <xf numFmtId="0" fontId="0" fillId="0" borderId="0" xfId="0"/>
    <xf numFmtId="0" fontId="5" fillId="0" borderId="0" xfId="200"/>
    <xf numFmtId="0" fontId="12" fillId="0" borderId="0" xfId="200" applyFont="1"/>
    <xf numFmtId="0" fontId="14" fillId="0" borderId="0" xfId="200" applyFont="1"/>
    <xf numFmtId="0" fontId="5" fillId="4" borderId="0" xfId="200" applyFill="1"/>
    <xf numFmtId="0" fontId="39" fillId="0" borderId="0" xfId="200" applyFont="1" applyAlignment="1">
      <alignment vertical="top" wrapText="1"/>
    </xf>
    <xf numFmtId="0" fontId="13" fillId="0" borderId="3" xfId="200" applyFont="1" applyBorder="1" applyAlignment="1">
      <alignment horizontal="center"/>
    </xf>
    <xf numFmtId="0" fontId="16" fillId="0" borderId="0" xfId="200" applyFont="1" applyAlignment="1">
      <alignment horizontal="center"/>
    </xf>
    <xf numFmtId="0" fontId="16" fillId="0" borderId="0" xfId="200" applyFont="1" applyAlignment="1">
      <alignment horizontal="right"/>
    </xf>
    <xf numFmtId="0" fontId="14" fillId="0" borderId="0" xfId="200" applyFont="1" applyAlignment="1">
      <alignment horizontal="center"/>
    </xf>
    <xf numFmtId="0" fontId="14" fillId="4" borderId="0" xfId="200" applyFont="1" applyFill="1" applyAlignment="1">
      <alignment vertical="top" wrapText="1"/>
    </xf>
    <xf numFmtId="0" fontId="14" fillId="4" borderId="0" xfId="200" applyFont="1" applyFill="1" applyAlignment="1">
      <alignment horizontal="center" vertical="top"/>
    </xf>
    <xf numFmtId="166" fontId="14" fillId="4" borderId="0" xfId="2" applyNumberFormat="1" applyFont="1" applyFill="1" applyBorder="1" applyAlignment="1" applyProtection="1">
      <alignment horizontal="right" vertical="top" wrapText="1"/>
    </xf>
    <xf numFmtId="0" fontId="14" fillId="4" borderId="0" xfId="2" applyNumberFormat="1" applyFont="1" applyFill="1" applyBorder="1" applyAlignment="1" applyProtection="1">
      <alignment horizontal="center" vertical="top" wrapText="1"/>
    </xf>
    <xf numFmtId="0" fontId="14" fillId="4" borderId="0" xfId="200" applyFont="1" applyFill="1"/>
    <xf numFmtId="0" fontId="14" fillId="0" borderId="0" xfId="200" applyFont="1" applyAlignment="1">
      <alignment vertical="top" wrapText="1"/>
    </xf>
    <xf numFmtId="0" fontId="14" fillId="0" borderId="0" xfId="200" applyFont="1" applyAlignment="1">
      <alignment horizontal="center" vertical="top"/>
    </xf>
    <xf numFmtId="166" fontId="14" fillId="0" borderId="0" xfId="2" applyNumberFormat="1" applyFont="1" applyFill="1" applyBorder="1" applyAlignment="1" applyProtection="1">
      <alignment horizontal="right" vertical="top" wrapText="1"/>
    </xf>
    <xf numFmtId="0" fontId="14" fillId="0" borderId="0" xfId="200" applyFont="1" applyAlignment="1">
      <alignment horizontal="justify" vertical="top" wrapText="1"/>
    </xf>
    <xf numFmtId="0" fontId="14" fillId="0" borderId="0" xfId="16" applyFont="1"/>
    <xf numFmtId="166" fontId="44" fillId="0" borderId="0" xfId="2" applyNumberFormat="1" applyFont="1" applyFill="1" applyBorder="1" applyAlignment="1" applyProtection="1">
      <alignment horizontal="right" vertical="top" wrapText="1"/>
    </xf>
    <xf numFmtId="0" fontId="5" fillId="0" borderId="3" xfId="200" applyBorder="1"/>
    <xf numFmtId="0" fontId="14" fillId="0" borderId="0" xfId="2" applyNumberFormat="1" applyFont="1" applyFill="1" applyBorder="1" applyAlignment="1" applyProtection="1">
      <alignment horizontal="center" vertical="top" wrapText="1"/>
    </xf>
    <xf numFmtId="0" fontId="44" fillId="0" borderId="0" xfId="200" applyFont="1" applyAlignment="1">
      <alignment horizontal="justify" vertical="top" wrapText="1"/>
    </xf>
    <xf numFmtId="0" fontId="14" fillId="0" borderId="3" xfId="200" applyFont="1" applyBorder="1"/>
    <xf numFmtId="0" fontId="13" fillId="0" borderId="0" xfId="200" applyFont="1" applyAlignment="1">
      <alignment horizontal="left" vertical="top" wrapText="1"/>
    </xf>
    <xf numFmtId="0" fontId="14" fillId="0" borderId="3" xfId="200" applyFont="1" applyBorder="1" applyAlignment="1">
      <alignment horizontal="justify" vertical="top" wrapText="1"/>
    </xf>
    <xf numFmtId="166" fontId="14" fillId="0" borderId="0" xfId="2" quotePrefix="1" applyNumberFormat="1" applyFont="1" applyFill="1" applyBorder="1" applyAlignment="1" applyProtection="1">
      <alignment horizontal="right" vertical="top" wrapText="1"/>
    </xf>
    <xf numFmtId="166" fontId="14" fillId="0" borderId="0" xfId="2" applyNumberFormat="1" applyFont="1" applyFill="1" applyBorder="1" applyAlignment="1" applyProtection="1">
      <alignment horizontal="left" vertical="top" wrapText="1"/>
    </xf>
    <xf numFmtId="0" fontId="44" fillId="0" borderId="0" xfId="200" applyFont="1" applyAlignment="1">
      <alignment vertical="top" wrapText="1"/>
    </xf>
    <xf numFmtId="0" fontId="44" fillId="0" borderId="0" xfId="200" applyFont="1" applyAlignment="1">
      <alignment horizontal="center" vertical="top"/>
    </xf>
    <xf numFmtId="0" fontId="13" fillId="0" borderId="4" xfId="200" applyFont="1" applyBorder="1" applyAlignment="1">
      <alignment horizontal="left" vertical="top" wrapText="1"/>
    </xf>
    <xf numFmtId="0" fontId="12" fillId="0" borderId="0" xfId="200" applyFont="1" applyAlignment="1">
      <alignment horizontal="center"/>
    </xf>
    <xf numFmtId="17" fontId="12" fillId="0" borderId="0" xfId="200" quotePrefix="1" applyNumberFormat="1" applyFont="1" applyAlignment="1">
      <alignment horizontal="center"/>
    </xf>
    <xf numFmtId="0" fontId="13" fillId="0" borderId="0" xfId="200" applyFont="1" applyAlignment="1">
      <alignment horizontal="left" wrapText="1"/>
    </xf>
    <xf numFmtId="0" fontId="13" fillId="0" borderId="3" xfId="200" applyFont="1" applyBorder="1" applyAlignment="1">
      <alignment horizontal="left" wrapText="1"/>
    </xf>
    <xf numFmtId="0" fontId="14" fillId="0" borderId="0" xfId="200" applyFont="1" applyAlignment="1">
      <alignment horizontal="center"/>
    </xf>
    <xf numFmtId="0" fontId="14" fillId="0" borderId="3" xfId="200" applyFont="1" applyBorder="1" applyAlignment="1">
      <alignment horizontal="center"/>
    </xf>
    <xf numFmtId="0" fontId="13" fillId="0" borderId="0" xfId="200" applyFont="1" applyAlignment="1">
      <alignment horizontal="center"/>
    </xf>
  </cellXfs>
  <cellStyles count="2201">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ow r="75">
          <cell r="Q75">
            <v>4.0000000005591119E-6</v>
          </cell>
        </row>
      </sheetData>
      <sheetData sheetId="1">
        <row r="16">
          <cell r="D16">
            <v>105330</v>
          </cell>
        </row>
      </sheetData>
      <sheetData sheetId="2">
        <row r="5">
          <cell r="D5">
            <v>146652504</v>
          </cell>
        </row>
      </sheetData>
      <sheetData sheetId="3">
        <row r="4">
          <cell r="D4">
            <v>1915114</v>
          </cell>
        </row>
      </sheetData>
      <sheetData sheetId="4">
        <row r="3">
          <cell r="D3">
            <v>12369300.399938583</v>
          </cell>
        </row>
      </sheetData>
      <sheetData sheetId="5">
        <row r="3">
          <cell r="D3">
            <v>0</v>
          </cell>
        </row>
      </sheetData>
      <sheetData sheetId="6" refreshError="1"/>
      <sheetData sheetId="7">
        <row r="3">
          <cell r="A3" t="str">
            <v>411001</v>
          </cell>
        </row>
      </sheetData>
      <sheetData sheetId="8">
        <row r="3">
          <cell r="B3" t="str">
            <v>600719</v>
          </cell>
        </row>
      </sheetData>
      <sheetData sheetId="9">
        <row r="3">
          <cell r="D3">
            <v>0</v>
          </cell>
        </row>
      </sheetData>
      <sheetData sheetId="10">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K61"/>
  <sheetViews>
    <sheetView tabSelected="1" zoomScale="90" zoomScaleNormal="90" zoomScaleSheetLayoutView="90" workbookViewId="0">
      <pane xSplit="3" ySplit="11" topLeftCell="D39" activePane="bottomRight" state="frozen"/>
      <selection activeCell="B1" sqref="B1"/>
      <selection pane="topRight" activeCell="D1" sqref="D1"/>
      <selection pane="bottomLeft" activeCell="B12" sqref="B12"/>
      <selection pane="bottomRight" activeCell="C54" sqref="C54"/>
    </sheetView>
  </sheetViews>
  <sheetFormatPr defaultColWidth="9.140625" defaultRowHeight="12.75"/>
  <cols>
    <col min="1" max="1" width="13" style="1" hidden="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2:15" ht="18">
      <c r="B1" s="32" t="s">
        <v>0</v>
      </c>
      <c r="C1" s="32"/>
      <c r="D1" s="32"/>
      <c r="E1" s="32"/>
      <c r="F1" s="32"/>
      <c r="G1" s="32"/>
      <c r="H1" s="32"/>
      <c r="I1" s="32"/>
      <c r="J1" s="32"/>
      <c r="K1" s="32"/>
      <c r="L1" s="32"/>
    </row>
    <row r="2" spans="2:15" ht="18.75" customHeight="1">
      <c r="B2" s="32" t="s">
        <v>46</v>
      </c>
      <c r="C2" s="32"/>
      <c r="D2" s="32"/>
      <c r="E2" s="32"/>
      <c r="F2" s="32"/>
      <c r="G2" s="32"/>
      <c r="H2" s="32"/>
      <c r="I2" s="32"/>
      <c r="J2" s="32"/>
      <c r="K2" s="32"/>
      <c r="L2" s="32"/>
      <c r="M2" s="2"/>
      <c r="N2" s="2"/>
      <c r="O2" s="2"/>
    </row>
    <row r="3" spans="2:15" ht="18.75" customHeight="1">
      <c r="B3" s="32" t="s">
        <v>50</v>
      </c>
      <c r="C3" s="32"/>
      <c r="D3" s="32"/>
      <c r="E3" s="32"/>
      <c r="F3" s="32"/>
      <c r="G3" s="32"/>
      <c r="H3" s="32"/>
      <c r="I3" s="32"/>
      <c r="J3" s="32"/>
      <c r="K3" s="32"/>
      <c r="L3" s="32"/>
    </row>
    <row r="4" spans="2:15" ht="18.75" customHeight="1">
      <c r="B4" s="33" t="str">
        <f>G7&amp;" 2023"</f>
        <v>August 2023</v>
      </c>
      <c r="C4" s="33"/>
      <c r="D4" s="33"/>
      <c r="E4" s="33"/>
      <c r="F4" s="33"/>
      <c r="G4" s="33"/>
      <c r="H4" s="33"/>
      <c r="I4" s="33"/>
      <c r="J4" s="33"/>
      <c r="K4" s="33"/>
      <c r="L4" s="33"/>
    </row>
    <row r="5" spans="2:15" s="3" customFormat="1" ht="18" customHeight="1">
      <c r="B5" s="38" t="s">
        <v>1</v>
      </c>
      <c r="C5" s="38"/>
      <c r="D5" s="38"/>
      <c r="E5" s="38"/>
      <c r="F5" s="38"/>
      <c r="G5" s="38"/>
      <c r="H5" s="38"/>
      <c r="I5" s="38"/>
      <c r="J5" s="38"/>
      <c r="K5" s="38"/>
      <c r="L5" s="38"/>
    </row>
    <row r="6" spans="2:15" s="3" customFormat="1" ht="15"/>
    <row r="7" spans="2:15" s="3" customFormat="1" ht="22.5" customHeight="1">
      <c r="G7" s="6" t="s">
        <v>52</v>
      </c>
      <c r="L7" s="6" t="str">
        <f>B4&amp;" YEAR-TO-DATE"</f>
        <v>August 2023 YEAR-TO-DATE</v>
      </c>
    </row>
    <row r="8" spans="2:15" s="3" customFormat="1" ht="46.5" customHeight="1">
      <c r="K8" s="9"/>
    </row>
    <row r="9" spans="2:15" s="3" customFormat="1" ht="15">
      <c r="B9" s="34" t="s">
        <v>18</v>
      </c>
      <c r="C9" s="9" t="s">
        <v>10</v>
      </c>
      <c r="D9" s="36" t="s">
        <v>28</v>
      </c>
      <c r="E9" s="36"/>
      <c r="F9" s="9"/>
      <c r="I9" s="36" t="s">
        <v>28</v>
      </c>
      <c r="J9" s="36"/>
      <c r="K9" s="9"/>
    </row>
    <row r="10" spans="2:15" s="3" customFormat="1" ht="17.25" customHeight="1">
      <c r="B10" s="35"/>
      <c r="C10" s="7" t="s">
        <v>11</v>
      </c>
      <c r="D10" s="37" t="s">
        <v>29</v>
      </c>
      <c r="E10" s="37"/>
      <c r="F10" s="9"/>
      <c r="G10" s="7" t="s">
        <v>12</v>
      </c>
      <c r="I10" s="37" t="s">
        <v>29</v>
      </c>
      <c r="J10" s="37"/>
      <c r="K10" s="9"/>
      <c r="L10" s="7" t="s">
        <v>12</v>
      </c>
    </row>
    <row r="11" spans="2:15" s="3" customFormat="1" ht="38.25" customHeight="1">
      <c r="D11" s="8" t="s">
        <v>13</v>
      </c>
      <c r="E11" s="8" t="s">
        <v>14</v>
      </c>
      <c r="F11" s="7"/>
      <c r="I11" s="8" t="s">
        <v>13</v>
      </c>
      <c r="J11" s="8" t="s">
        <v>14</v>
      </c>
    </row>
    <row r="12" spans="2:15" s="3" customFormat="1" ht="94.5" customHeight="1">
      <c r="B12" s="15" t="s">
        <v>30</v>
      </c>
      <c r="C12" s="16" t="s">
        <v>15</v>
      </c>
      <c r="D12" s="17">
        <v>4.2</v>
      </c>
      <c r="E12" s="17">
        <v>1.1000000000000001</v>
      </c>
      <c r="F12" s="22"/>
      <c r="G12" s="18" t="s">
        <v>115</v>
      </c>
      <c r="I12" s="17">
        <v>36</v>
      </c>
      <c r="J12" s="17">
        <v>1.2</v>
      </c>
      <c r="K12" s="22"/>
      <c r="L12" s="18" t="s">
        <v>69</v>
      </c>
    </row>
    <row r="13" spans="2:15" s="3" customFormat="1" ht="35.25" customHeight="1">
      <c r="B13" s="15" t="s">
        <v>31</v>
      </c>
      <c r="C13" s="16" t="s">
        <v>15</v>
      </c>
      <c r="D13" s="17">
        <v>0.3</v>
      </c>
      <c r="E13" s="17">
        <v>0.2</v>
      </c>
      <c r="F13" s="18"/>
      <c r="G13" s="18" t="s">
        <v>70</v>
      </c>
      <c r="H13" s="18"/>
      <c r="I13" s="17">
        <v>8.4</v>
      </c>
      <c r="J13" s="17">
        <v>0.5</v>
      </c>
      <c r="K13" s="18"/>
      <c r="L13" s="18" t="s">
        <v>70</v>
      </c>
    </row>
    <row r="14" spans="2:15" s="3" customFormat="1" ht="209.25" customHeight="1">
      <c r="B14" s="15" t="s">
        <v>32</v>
      </c>
      <c r="C14" s="16" t="s">
        <v>15</v>
      </c>
      <c r="D14" s="17">
        <v>-27.8</v>
      </c>
      <c r="E14" s="17">
        <v>-35.9</v>
      </c>
      <c r="F14" s="18"/>
      <c r="G14" s="18" t="s">
        <v>84</v>
      </c>
      <c r="H14" s="18"/>
      <c r="I14" s="17">
        <v>-50.4</v>
      </c>
      <c r="J14" s="17">
        <v>-8.8000000000000007</v>
      </c>
      <c r="K14" s="18"/>
      <c r="L14" s="18" t="s">
        <v>85</v>
      </c>
    </row>
    <row r="15" spans="2:15" s="3" customFormat="1" ht="150.75" customHeight="1">
      <c r="B15" s="15" t="s">
        <v>34</v>
      </c>
      <c r="C15" s="16" t="s">
        <v>15</v>
      </c>
      <c r="D15" s="20">
        <v>26.1</v>
      </c>
      <c r="E15" s="20">
        <v>5.2</v>
      </c>
      <c r="F15" s="23"/>
      <c r="G15" s="23" t="s">
        <v>86</v>
      </c>
      <c r="H15" s="18"/>
      <c r="I15" s="17">
        <v>118.5</v>
      </c>
      <c r="J15" s="17">
        <v>3.1</v>
      </c>
      <c r="K15" s="18"/>
      <c r="L15" s="23" t="s">
        <v>87</v>
      </c>
    </row>
    <row r="16" spans="2:15" s="3" customFormat="1" ht="165" customHeight="1">
      <c r="B16" s="15" t="s">
        <v>35</v>
      </c>
      <c r="C16" s="16" t="s">
        <v>15</v>
      </c>
      <c r="D16" s="17">
        <v>-27.4</v>
      </c>
      <c r="E16" s="17">
        <v>-37</v>
      </c>
      <c r="F16" s="18"/>
      <c r="G16" s="18" t="s">
        <v>88</v>
      </c>
      <c r="H16" s="18"/>
      <c r="I16" s="17">
        <v>-145.4</v>
      </c>
      <c r="J16" s="17">
        <v>-24</v>
      </c>
      <c r="K16" s="18"/>
      <c r="L16" s="18" t="s">
        <v>89</v>
      </c>
    </row>
    <row r="17" spans="2:12" s="3" customFormat="1" ht="150.75" customHeight="1">
      <c r="B17" s="15" t="s">
        <v>36</v>
      </c>
      <c r="C17" s="16" t="s">
        <v>15</v>
      </c>
      <c r="D17" s="17">
        <v>11.5</v>
      </c>
      <c r="E17" s="17">
        <v>7.8</v>
      </c>
      <c r="F17" s="18"/>
      <c r="G17" s="18" t="s">
        <v>90</v>
      </c>
      <c r="H17" s="18"/>
      <c r="I17" s="17">
        <v>78.3</v>
      </c>
      <c r="J17" s="17">
        <v>7</v>
      </c>
      <c r="K17" s="18"/>
      <c r="L17" s="18" t="s">
        <v>91</v>
      </c>
    </row>
    <row r="18" spans="2:12" s="24" customFormat="1" ht="94.5" customHeight="1">
      <c r="B18" s="15" t="s">
        <v>40</v>
      </c>
      <c r="C18" s="16" t="s">
        <v>15</v>
      </c>
      <c r="D18" s="17">
        <v>37.799999999999997</v>
      </c>
      <c r="E18" s="17">
        <v>53.7</v>
      </c>
      <c r="F18" s="18"/>
      <c r="G18" s="18" t="s">
        <v>81</v>
      </c>
      <c r="H18" s="18"/>
      <c r="I18" s="17">
        <v>41.5</v>
      </c>
      <c r="J18" s="17">
        <v>7.5</v>
      </c>
      <c r="K18" s="18"/>
      <c r="L18" s="18" t="s">
        <v>92</v>
      </c>
    </row>
    <row r="19" spans="2:12" s="19" customFormat="1" ht="92.25" customHeight="1">
      <c r="B19" s="15" t="s">
        <v>2</v>
      </c>
      <c r="C19" s="16" t="s">
        <v>15</v>
      </c>
      <c r="D19" s="17">
        <v>-2.5</v>
      </c>
      <c r="E19" s="17">
        <v>-2.2999999999999998</v>
      </c>
      <c r="F19" s="18"/>
      <c r="G19" s="18" t="s">
        <v>82</v>
      </c>
      <c r="H19" s="18"/>
      <c r="I19" s="17">
        <v>17.5</v>
      </c>
      <c r="J19" s="17">
        <v>1.9</v>
      </c>
      <c r="K19" s="18"/>
      <c r="L19" s="18" t="s">
        <v>93</v>
      </c>
    </row>
    <row r="20" spans="2:12" s="3" customFormat="1" ht="180" customHeight="1">
      <c r="B20" s="15" t="s">
        <v>3</v>
      </c>
      <c r="C20" s="16" t="s">
        <v>15</v>
      </c>
      <c r="D20" s="17">
        <v>6.5</v>
      </c>
      <c r="E20" s="17">
        <v>7.2</v>
      </c>
      <c r="F20" s="18"/>
      <c r="G20" s="18" t="s">
        <v>94</v>
      </c>
      <c r="H20" s="18"/>
      <c r="I20" s="17">
        <v>6.7</v>
      </c>
      <c r="J20" s="17">
        <v>0.9</v>
      </c>
      <c r="K20" s="18"/>
      <c r="L20" s="18" t="s">
        <v>116</v>
      </c>
    </row>
    <row r="21" spans="2:12" ht="88.5" customHeight="1">
      <c r="B21" s="15" t="s">
        <v>4</v>
      </c>
      <c r="C21" s="16" t="s">
        <v>15</v>
      </c>
      <c r="D21" s="17">
        <v>-0.2</v>
      </c>
      <c r="E21" s="17">
        <v>-0.3</v>
      </c>
      <c r="F21" s="18"/>
      <c r="G21" s="18" t="s">
        <v>95</v>
      </c>
      <c r="H21" s="18"/>
      <c r="I21" s="17">
        <v>-5.2</v>
      </c>
      <c r="J21" s="17">
        <v>-1.7</v>
      </c>
      <c r="K21" s="18"/>
      <c r="L21" s="18" t="s">
        <v>96</v>
      </c>
    </row>
    <row r="22" spans="2:12" ht="96" customHeight="1">
      <c r="B22" s="15" t="s">
        <v>38</v>
      </c>
      <c r="C22" s="16" t="s">
        <v>15</v>
      </c>
      <c r="D22" s="17">
        <v>5.8</v>
      </c>
      <c r="E22" s="17">
        <v>11.8</v>
      </c>
      <c r="F22" s="18"/>
      <c r="G22" s="18" t="s">
        <v>73</v>
      </c>
      <c r="H22" s="18"/>
      <c r="I22" s="17">
        <v>23.7</v>
      </c>
      <c r="J22" s="17">
        <v>6.4</v>
      </c>
      <c r="K22" s="18"/>
      <c r="L22" s="18" t="s">
        <v>74</v>
      </c>
    </row>
    <row r="23" spans="2:12" ht="57.75" customHeight="1">
      <c r="B23" s="15" t="s">
        <v>6</v>
      </c>
      <c r="C23" s="16" t="s">
        <v>15</v>
      </c>
      <c r="D23" s="17">
        <v>-1.2</v>
      </c>
      <c r="E23" s="17">
        <v>-6.8</v>
      </c>
      <c r="F23" s="18"/>
      <c r="G23" s="18" t="s">
        <v>71</v>
      </c>
      <c r="H23" s="18"/>
      <c r="I23" s="17">
        <v>-1.0000000000000001E-5</v>
      </c>
      <c r="J23" s="17">
        <v>-1.0000000000000001E-5</v>
      </c>
      <c r="K23" s="18"/>
      <c r="L23" s="18" t="s">
        <v>72</v>
      </c>
    </row>
    <row r="24" spans="2:12" ht="72" customHeight="1">
      <c r="B24" s="15" t="s">
        <v>5</v>
      </c>
      <c r="C24" s="16" t="s">
        <v>15</v>
      </c>
      <c r="D24" s="17">
        <v>-1.2</v>
      </c>
      <c r="E24" s="17">
        <v>-48.3</v>
      </c>
      <c r="F24" s="18"/>
      <c r="G24" s="18" t="s">
        <v>75</v>
      </c>
      <c r="H24" s="18"/>
      <c r="I24" s="17">
        <v>-6.2</v>
      </c>
      <c r="J24" s="17">
        <v>-28.4</v>
      </c>
      <c r="K24" s="18"/>
      <c r="L24" s="18" t="s">
        <v>76</v>
      </c>
    </row>
    <row r="25" spans="2:12" s="19" customFormat="1" ht="89.25" customHeight="1">
      <c r="B25" s="15" t="s">
        <v>20</v>
      </c>
      <c r="C25" s="16" t="s">
        <v>15</v>
      </c>
      <c r="D25" s="17">
        <v>1.5</v>
      </c>
      <c r="E25" s="17">
        <v>4.5999999999999996</v>
      </c>
      <c r="F25" s="18"/>
      <c r="G25" s="18" t="s">
        <v>77</v>
      </c>
      <c r="H25" s="18"/>
      <c r="I25" s="17">
        <v>17.600000000000001</v>
      </c>
      <c r="J25" s="17">
        <v>6.9</v>
      </c>
      <c r="K25" s="18"/>
      <c r="L25" s="18" t="s">
        <v>78</v>
      </c>
    </row>
    <row r="26" spans="2:12" ht="45.75" customHeight="1">
      <c r="B26" s="15" t="s">
        <v>22</v>
      </c>
      <c r="C26" s="16" t="s">
        <v>15</v>
      </c>
      <c r="D26" s="17">
        <v>-4.5</v>
      </c>
      <c r="E26" s="17">
        <v>-10.6</v>
      </c>
      <c r="F26" s="18"/>
      <c r="G26" s="18" t="s">
        <v>79</v>
      </c>
      <c r="H26" s="18"/>
      <c r="I26" s="17">
        <v>-11.2</v>
      </c>
      <c r="J26" s="17">
        <v>-3.4</v>
      </c>
      <c r="K26" s="18"/>
      <c r="L26" s="18" t="s">
        <v>80</v>
      </c>
    </row>
    <row r="27" spans="2:12" ht="205.5" customHeight="1">
      <c r="B27" s="15" t="s">
        <v>23</v>
      </c>
      <c r="C27" s="16" t="s">
        <v>15</v>
      </c>
      <c r="D27" s="17">
        <v>3.5</v>
      </c>
      <c r="E27" s="17">
        <v>4.3</v>
      </c>
      <c r="F27" s="18"/>
      <c r="G27" s="18" t="s">
        <v>97</v>
      </c>
      <c r="H27" s="18"/>
      <c r="I27" s="17">
        <v>41.3</v>
      </c>
      <c r="J27" s="17">
        <v>7.1</v>
      </c>
      <c r="K27" s="18"/>
      <c r="L27" s="18" t="s">
        <v>98</v>
      </c>
    </row>
    <row r="28" spans="2:12" ht="213" customHeight="1">
      <c r="B28" s="15" t="s">
        <v>24</v>
      </c>
      <c r="C28" s="16" t="s">
        <v>15</v>
      </c>
      <c r="D28" s="17">
        <v>-2.9</v>
      </c>
      <c r="E28" s="17">
        <v>-4.4000000000000004</v>
      </c>
      <c r="F28" s="18"/>
      <c r="G28" s="18" t="s">
        <v>99</v>
      </c>
      <c r="H28" s="18"/>
      <c r="I28" s="17">
        <v>63.5</v>
      </c>
      <c r="J28" s="17">
        <v>13.1</v>
      </c>
      <c r="K28" s="18"/>
      <c r="L28" s="18" t="s">
        <v>100</v>
      </c>
    </row>
    <row r="29" spans="2:12" ht="166.5" customHeight="1">
      <c r="B29" s="15" t="s">
        <v>25</v>
      </c>
      <c r="C29" s="16" t="s">
        <v>15</v>
      </c>
      <c r="D29" s="17">
        <v>-0.1</v>
      </c>
      <c r="E29" s="17">
        <v>-0.1</v>
      </c>
      <c r="F29" s="18"/>
      <c r="G29" s="18" t="s">
        <v>83</v>
      </c>
      <c r="H29" s="18"/>
      <c r="I29" s="17">
        <v>29.9</v>
      </c>
      <c r="J29" s="17">
        <v>6.5</v>
      </c>
      <c r="K29" s="18"/>
      <c r="L29" s="18" t="s">
        <v>117</v>
      </c>
    </row>
    <row r="30" spans="2:12" s="19" customFormat="1" ht="177.75" customHeight="1">
      <c r="B30" s="15" t="s">
        <v>26</v>
      </c>
      <c r="C30" s="16" t="s">
        <v>15</v>
      </c>
      <c r="D30" s="17">
        <v>2.1</v>
      </c>
      <c r="E30" s="17">
        <v>8.9</v>
      </c>
      <c r="F30" s="18"/>
      <c r="G30" s="18" t="s">
        <v>101</v>
      </c>
      <c r="H30" s="18"/>
      <c r="I30" s="17">
        <v>-3.5</v>
      </c>
      <c r="J30" s="17">
        <v>-2</v>
      </c>
      <c r="K30" s="18"/>
      <c r="L30" s="18" t="s">
        <v>102</v>
      </c>
    </row>
    <row r="31" spans="2:12" ht="30.75" customHeight="1">
      <c r="B31" s="15" t="s">
        <v>21</v>
      </c>
      <c r="C31" s="16" t="s">
        <v>15</v>
      </c>
      <c r="D31" s="17">
        <v>0.5</v>
      </c>
      <c r="E31" s="17">
        <v>18.2</v>
      </c>
      <c r="F31" s="18"/>
      <c r="G31" s="18" t="s">
        <v>39</v>
      </c>
      <c r="H31" s="18"/>
      <c r="I31" s="17">
        <v>-6.5</v>
      </c>
      <c r="J31" s="17">
        <v>-92</v>
      </c>
      <c r="K31" s="18"/>
      <c r="L31" s="18" t="s">
        <v>39</v>
      </c>
    </row>
    <row r="32" spans="2:12" s="3" customFormat="1" ht="86.25" customHeight="1">
      <c r="B32" s="15" t="s">
        <v>7</v>
      </c>
      <c r="C32" s="16" t="s">
        <v>15</v>
      </c>
      <c r="D32" s="17">
        <v>9.6999999999999993</v>
      </c>
      <c r="E32" s="17">
        <v>3.3</v>
      </c>
      <c r="F32" s="18"/>
      <c r="G32" s="18" t="s">
        <v>64</v>
      </c>
      <c r="H32" s="18"/>
      <c r="I32" s="17">
        <v>-21.4</v>
      </c>
      <c r="J32" s="17">
        <v>-0.9</v>
      </c>
      <c r="K32" s="18"/>
      <c r="L32" s="18" t="s">
        <v>65</v>
      </c>
    </row>
    <row r="33" spans="2:19" s="3" customFormat="1" ht="39" customHeight="1">
      <c r="B33" s="15" t="s">
        <v>42</v>
      </c>
      <c r="C33" s="16" t="s">
        <v>15</v>
      </c>
      <c r="D33" s="17">
        <v>11.5</v>
      </c>
      <c r="E33" s="17" t="s">
        <v>19</v>
      </c>
      <c r="F33" s="18"/>
      <c r="G33" s="18" t="s">
        <v>66</v>
      </c>
      <c r="H33" s="18"/>
      <c r="I33" s="17">
        <v>33.6</v>
      </c>
      <c r="J33" s="17" t="s">
        <v>19</v>
      </c>
      <c r="K33" s="18"/>
      <c r="L33" s="18" t="s">
        <v>67</v>
      </c>
    </row>
    <row r="34" spans="2:19" s="3" customFormat="1" ht="60" customHeight="1">
      <c r="B34" s="15" t="s">
        <v>45</v>
      </c>
      <c r="C34" s="16" t="s">
        <v>15</v>
      </c>
      <c r="D34" s="17">
        <v>11.3</v>
      </c>
      <c r="E34" s="17" t="s">
        <v>19</v>
      </c>
      <c r="F34" s="18"/>
      <c r="G34" s="18" t="s">
        <v>118</v>
      </c>
      <c r="H34" s="18"/>
      <c r="I34" s="17">
        <v>32.9</v>
      </c>
      <c r="J34" s="17" t="s">
        <v>19</v>
      </c>
      <c r="K34" s="18"/>
      <c r="L34" s="18" t="s">
        <v>68</v>
      </c>
    </row>
    <row r="35" spans="2:19" s="3" customFormat="1" ht="90" customHeight="1">
      <c r="B35" s="29" t="s">
        <v>48</v>
      </c>
      <c r="C35" s="30" t="s">
        <v>15</v>
      </c>
      <c r="D35" s="20">
        <v>4.0999999999999996</v>
      </c>
      <c r="E35" s="20" t="s">
        <v>19</v>
      </c>
      <c r="F35" s="23"/>
      <c r="G35" s="23" t="s">
        <v>119</v>
      </c>
      <c r="H35" s="23"/>
      <c r="I35" s="20">
        <v>-3.2</v>
      </c>
      <c r="J35" s="20">
        <v>-52.1</v>
      </c>
      <c r="K35" s="18"/>
      <c r="L35" s="23" t="s">
        <v>103</v>
      </c>
    </row>
    <row r="36" spans="2:19" s="3" customFormat="1" ht="38.1" customHeight="1">
      <c r="B36" s="15" t="s">
        <v>8</v>
      </c>
      <c r="C36" s="16" t="s">
        <v>15</v>
      </c>
      <c r="D36" s="17">
        <v>-0.1</v>
      </c>
      <c r="E36" s="17" t="s">
        <v>19</v>
      </c>
      <c r="F36" s="18"/>
      <c r="G36" s="18" t="s">
        <v>41</v>
      </c>
      <c r="H36" s="18"/>
      <c r="I36" s="17">
        <v>-0.8</v>
      </c>
      <c r="J36" s="20">
        <v>-13.1</v>
      </c>
      <c r="K36" s="18"/>
      <c r="L36" s="18" t="s">
        <v>51</v>
      </c>
    </row>
    <row r="37" spans="2:19" s="19" customFormat="1" ht="58.5" customHeight="1">
      <c r="B37" s="31" t="s">
        <v>43</v>
      </c>
      <c r="C37" s="31"/>
      <c r="D37" s="31"/>
      <c r="E37" s="31"/>
      <c r="F37" s="31"/>
      <c r="G37" s="31"/>
      <c r="H37" s="31"/>
      <c r="I37" s="31"/>
      <c r="J37" s="31"/>
      <c r="K37" s="31"/>
      <c r="L37" s="31"/>
    </row>
    <row r="38" spans="2:19" s="19" customFormat="1" ht="15.75">
      <c r="B38" s="25"/>
      <c r="C38" s="25"/>
      <c r="D38" s="25"/>
      <c r="E38" s="25"/>
      <c r="F38" s="25"/>
      <c r="G38" s="25"/>
      <c r="H38" s="25"/>
      <c r="I38" s="25"/>
      <c r="J38" s="25"/>
      <c r="K38" s="25"/>
      <c r="L38" s="25"/>
    </row>
    <row r="39" spans="2:19" s="19" customFormat="1" ht="75" customHeight="1">
      <c r="B39" s="15" t="s">
        <v>33</v>
      </c>
      <c r="C39" s="16" t="s">
        <v>17</v>
      </c>
      <c r="D39" s="17">
        <v>-18.2</v>
      </c>
      <c r="E39" s="17">
        <v>-8</v>
      </c>
      <c r="F39" s="18"/>
      <c r="G39" s="18" t="s">
        <v>112</v>
      </c>
      <c r="H39" s="18"/>
      <c r="I39" s="17">
        <v>-150.1</v>
      </c>
      <c r="J39" s="17">
        <v>-10</v>
      </c>
      <c r="K39" s="18"/>
      <c r="L39" s="18" t="s">
        <v>53</v>
      </c>
    </row>
    <row r="40" spans="2:19" ht="57" customHeight="1">
      <c r="B40" s="15" t="s">
        <v>34</v>
      </c>
      <c r="C40" s="16" t="s">
        <v>17</v>
      </c>
      <c r="D40" s="17">
        <v>10.1</v>
      </c>
      <c r="E40" s="17">
        <v>13.8</v>
      </c>
      <c r="F40" s="18"/>
      <c r="G40" s="18" t="s">
        <v>54</v>
      </c>
      <c r="H40" s="18"/>
      <c r="I40" s="17">
        <v>90.6</v>
      </c>
      <c r="J40" s="17">
        <v>17.600000000000001</v>
      </c>
      <c r="K40" s="18"/>
      <c r="L40" s="18" t="s">
        <v>55</v>
      </c>
    </row>
    <row r="41" spans="2:19" ht="60" customHeight="1">
      <c r="B41" s="15" t="s">
        <v>35</v>
      </c>
      <c r="C41" s="16" t="s">
        <v>17</v>
      </c>
      <c r="D41" s="17">
        <v>-5.5</v>
      </c>
      <c r="E41" s="17">
        <v>-21.9</v>
      </c>
      <c r="F41" s="18"/>
      <c r="G41" s="18" t="s">
        <v>113</v>
      </c>
      <c r="H41" s="18"/>
      <c r="I41" s="17">
        <v>-12.1</v>
      </c>
      <c r="J41" s="17">
        <v>-7.9</v>
      </c>
      <c r="K41" s="18"/>
      <c r="L41" s="18" t="s">
        <v>104</v>
      </c>
    </row>
    <row r="42" spans="2:19" ht="42" customHeight="1">
      <c r="B42" s="15" t="s">
        <v>36</v>
      </c>
      <c r="C42" s="16" t="s">
        <v>17</v>
      </c>
      <c r="D42" s="17">
        <v>1.6</v>
      </c>
      <c r="E42" s="17">
        <v>18.8</v>
      </c>
      <c r="F42" s="18"/>
      <c r="G42" s="18" t="s">
        <v>105</v>
      </c>
      <c r="H42" s="18"/>
      <c r="I42" s="17">
        <v>9.5</v>
      </c>
      <c r="J42" s="17">
        <v>15.8</v>
      </c>
      <c r="K42" s="18"/>
      <c r="L42" s="18" t="s">
        <v>120</v>
      </c>
    </row>
    <row r="43" spans="2:19" ht="33" customHeight="1">
      <c r="B43" s="15" t="s">
        <v>37</v>
      </c>
      <c r="C43" s="16" t="s">
        <v>17</v>
      </c>
      <c r="D43" s="17">
        <v>0.2</v>
      </c>
      <c r="E43" s="17">
        <v>16.8</v>
      </c>
      <c r="F43" s="18"/>
      <c r="G43" s="18" t="s">
        <v>41</v>
      </c>
      <c r="H43" s="18"/>
      <c r="I43" s="17">
        <v>1</v>
      </c>
      <c r="J43" s="17">
        <v>9.3000000000000007</v>
      </c>
      <c r="K43" s="18"/>
      <c r="L43" s="18" t="s">
        <v>56</v>
      </c>
    </row>
    <row r="44" spans="2:19" ht="52.5" customHeight="1">
      <c r="B44" s="15" t="s">
        <v>2</v>
      </c>
      <c r="C44" s="16" t="s">
        <v>17</v>
      </c>
      <c r="D44" s="17">
        <v>1.4</v>
      </c>
      <c r="E44" s="17">
        <v>13.4</v>
      </c>
      <c r="F44" s="18"/>
      <c r="G44" s="18" t="s">
        <v>57</v>
      </c>
      <c r="H44" s="18"/>
      <c r="I44" s="17">
        <v>4.3</v>
      </c>
      <c r="J44" s="17">
        <v>6</v>
      </c>
      <c r="K44" s="18"/>
      <c r="L44" s="18" t="s">
        <v>114</v>
      </c>
    </row>
    <row r="45" spans="2:19" ht="55.5" customHeight="1">
      <c r="B45" s="15" t="s">
        <v>3</v>
      </c>
      <c r="C45" s="16" t="s">
        <v>17</v>
      </c>
      <c r="D45" s="17">
        <v>0.1</v>
      </c>
      <c r="E45" s="17">
        <v>0.3</v>
      </c>
      <c r="F45" s="18"/>
      <c r="G45" s="18" t="s">
        <v>58</v>
      </c>
      <c r="H45" s="18"/>
      <c r="I45" s="17">
        <v>20.8</v>
      </c>
      <c r="J45" s="17">
        <v>11.5</v>
      </c>
      <c r="K45" s="18"/>
      <c r="L45" s="18" t="s">
        <v>106</v>
      </c>
    </row>
    <row r="46" spans="2:19" ht="62.25" customHeight="1">
      <c r="B46" s="15" t="s">
        <v>4</v>
      </c>
      <c r="C46" s="16" t="s">
        <v>17</v>
      </c>
      <c r="D46" s="17">
        <v>0.4</v>
      </c>
      <c r="E46" s="17">
        <v>0.9</v>
      </c>
      <c r="F46" s="18"/>
      <c r="G46" s="18" t="s">
        <v>107</v>
      </c>
      <c r="H46" s="18"/>
      <c r="I46" s="17">
        <v>5.3</v>
      </c>
      <c r="J46" s="17">
        <v>1.7</v>
      </c>
      <c r="K46" s="18"/>
      <c r="L46" s="18" t="s">
        <v>59</v>
      </c>
    </row>
    <row r="47" spans="2:19" ht="33.75" customHeight="1">
      <c r="B47" s="15" t="s">
        <v>38</v>
      </c>
      <c r="C47" s="16" t="s">
        <v>17</v>
      </c>
      <c r="D47" s="17">
        <v>0</v>
      </c>
      <c r="E47" s="17">
        <v>-11.4</v>
      </c>
      <c r="F47" s="18"/>
      <c r="G47" s="18" t="s">
        <v>41</v>
      </c>
      <c r="H47" s="18"/>
      <c r="I47" s="17">
        <v>-0.2</v>
      </c>
      <c r="J47" s="17">
        <v>-45.4</v>
      </c>
      <c r="K47" s="18"/>
      <c r="L47" s="18" t="s">
        <v>41</v>
      </c>
    </row>
    <row r="48" spans="2:19" s="21" customFormat="1" ht="31.5" customHeight="1">
      <c r="B48" s="15" t="s">
        <v>6</v>
      </c>
      <c r="C48" s="16" t="s">
        <v>17</v>
      </c>
      <c r="D48" s="17">
        <v>0</v>
      </c>
      <c r="E48" s="17">
        <v>95.8</v>
      </c>
      <c r="F48" s="18"/>
      <c r="G48" s="18" t="s">
        <v>41</v>
      </c>
      <c r="H48" s="18"/>
      <c r="I48" s="17">
        <v>-0.2</v>
      </c>
      <c r="J48" s="20" t="s">
        <v>19</v>
      </c>
      <c r="K48" s="18"/>
      <c r="L48" s="18" t="s">
        <v>41</v>
      </c>
      <c r="M48" s="1"/>
      <c r="N48" s="1"/>
      <c r="O48" s="1"/>
      <c r="P48" s="1"/>
      <c r="Q48" s="1"/>
      <c r="R48" s="1"/>
      <c r="S48" s="1"/>
    </row>
    <row r="49" spans="2:37" ht="37.5" customHeight="1">
      <c r="B49" s="15" t="s">
        <v>5</v>
      </c>
      <c r="C49" s="16" t="s">
        <v>17</v>
      </c>
      <c r="D49" s="17">
        <v>0.2</v>
      </c>
      <c r="E49" s="17">
        <v>24.7</v>
      </c>
      <c r="F49" s="18"/>
      <c r="G49" s="18" t="s">
        <v>41</v>
      </c>
      <c r="H49" s="18"/>
      <c r="I49" s="17">
        <v>0.8</v>
      </c>
      <c r="J49" s="17">
        <v>14.1</v>
      </c>
      <c r="K49" s="18"/>
      <c r="L49" s="18" t="s">
        <v>60</v>
      </c>
    </row>
    <row r="50" spans="2:37" s="19" customFormat="1" ht="33" customHeight="1">
      <c r="B50" s="15" t="s">
        <v>20</v>
      </c>
      <c r="C50" s="16" t="s">
        <v>17</v>
      </c>
      <c r="D50" s="17">
        <v>0</v>
      </c>
      <c r="E50" s="17" t="s">
        <v>47</v>
      </c>
      <c r="F50" s="18"/>
      <c r="G50" s="18" t="s">
        <v>16</v>
      </c>
      <c r="H50" s="18"/>
      <c r="I50" s="17">
        <v>0</v>
      </c>
      <c r="J50" s="17" t="s">
        <v>47</v>
      </c>
      <c r="K50" s="18"/>
      <c r="L50" s="18" t="s">
        <v>16</v>
      </c>
    </row>
    <row r="51" spans="2:37" ht="39" customHeight="1">
      <c r="B51" s="15" t="s">
        <v>22</v>
      </c>
      <c r="C51" s="16" t="s">
        <v>17</v>
      </c>
      <c r="D51" s="17">
        <v>0</v>
      </c>
      <c r="E51" s="17" t="s">
        <v>47</v>
      </c>
      <c r="F51" s="18"/>
      <c r="G51" s="18" t="s">
        <v>16</v>
      </c>
      <c r="H51" s="18"/>
      <c r="I51" s="17">
        <v>0</v>
      </c>
      <c r="J51" s="17" t="s">
        <v>47</v>
      </c>
      <c r="K51" s="18"/>
      <c r="L51" s="18" t="s">
        <v>16</v>
      </c>
    </row>
    <row r="52" spans="2:37" ht="57.75" customHeight="1">
      <c r="B52" s="15" t="s">
        <v>23</v>
      </c>
      <c r="C52" s="16" t="s">
        <v>17</v>
      </c>
      <c r="D52" s="17">
        <v>0.9</v>
      </c>
      <c r="E52" s="17">
        <v>12</v>
      </c>
      <c r="F52" s="18"/>
      <c r="G52" s="18" t="s">
        <v>108</v>
      </c>
      <c r="H52" s="18"/>
      <c r="I52" s="17">
        <v>-3.2</v>
      </c>
      <c r="J52" s="17">
        <v>-7.3</v>
      </c>
      <c r="K52" s="18"/>
      <c r="L52" s="18" t="s">
        <v>61</v>
      </c>
    </row>
    <row r="53" spans="2:37" ht="63" customHeight="1">
      <c r="B53" s="15" t="s">
        <v>24</v>
      </c>
      <c r="C53" s="16" t="s">
        <v>17</v>
      </c>
      <c r="D53" s="17">
        <v>12.3</v>
      </c>
      <c r="E53" s="17">
        <v>87.1</v>
      </c>
      <c r="F53" s="18"/>
      <c r="G53" s="18" t="s">
        <v>62</v>
      </c>
      <c r="H53" s="18"/>
      <c r="I53" s="17">
        <v>33</v>
      </c>
      <c r="J53" s="17">
        <v>42.2</v>
      </c>
      <c r="K53" s="18"/>
      <c r="L53" s="18" t="s">
        <v>109</v>
      </c>
    </row>
    <row r="54" spans="2:37" ht="54.75" customHeight="1">
      <c r="B54" s="15" t="s">
        <v>25</v>
      </c>
      <c r="C54" s="16" t="s">
        <v>17</v>
      </c>
      <c r="D54" s="17">
        <v>-3.8</v>
      </c>
      <c r="E54" s="17">
        <v>-40.700000000000003</v>
      </c>
      <c r="F54" s="18"/>
      <c r="G54" s="18" t="s">
        <v>110</v>
      </c>
      <c r="H54" s="18"/>
      <c r="I54" s="17">
        <v>0.4</v>
      </c>
      <c r="J54" s="17">
        <v>0.6</v>
      </c>
      <c r="K54" s="18"/>
      <c r="L54" s="18" t="s">
        <v>63</v>
      </c>
    </row>
    <row r="55" spans="2:37" s="19" customFormat="1" ht="47.25" customHeight="1">
      <c r="B55" s="15" t="s">
        <v>26</v>
      </c>
      <c r="C55" s="16" t="s">
        <v>17</v>
      </c>
      <c r="D55" s="17">
        <v>0.2</v>
      </c>
      <c r="E55" s="17">
        <v>50.6</v>
      </c>
      <c r="F55" s="18"/>
      <c r="G55" s="18" t="s">
        <v>49</v>
      </c>
      <c r="H55" s="18"/>
      <c r="I55" s="17">
        <v>0</v>
      </c>
      <c r="J55" s="20">
        <v>4.2</v>
      </c>
      <c r="K55" s="18"/>
      <c r="L55" s="18" t="s">
        <v>111</v>
      </c>
    </row>
    <row r="56" spans="2:37" s="21" customFormat="1" ht="27" customHeight="1">
      <c r="B56" s="26"/>
      <c r="C56" s="26"/>
      <c r="D56" s="26"/>
      <c r="E56" s="26"/>
      <c r="F56" s="26"/>
      <c r="G56" s="26"/>
      <c r="H56" s="26"/>
      <c r="I56" s="26"/>
      <c r="J56" s="26"/>
      <c r="K56" s="26"/>
      <c r="L56" s="26"/>
    </row>
    <row r="57" spans="2:37" s="4" customFormat="1" ht="15" hidden="1">
      <c r="B57" s="10" t="s">
        <v>44</v>
      </c>
      <c r="C57" s="11"/>
      <c r="D57" s="12"/>
      <c r="E57" s="12"/>
      <c r="F57" s="13"/>
      <c r="G57" s="10"/>
      <c r="H57" s="14"/>
      <c r="I57" s="12"/>
      <c r="J57" s="12"/>
      <c r="K57" s="14"/>
      <c r="L57" s="10"/>
    </row>
    <row r="58" spans="2:37" ht="120.75" customHeight="1">
      <c r="B58" s="15" t="s">
        <v>27</v>
      </c>
      <c r="C58" s="16" t="s">
        <v>15</v>
      </c>
      <c r="D58" s="17">
        <v>-15.428164277052701</v>
      </c>
      <c r="E58" s="17">
        <v>-1.95683616660427</v>
      </c>
      <c r="F58" s="22"/>
      <c r="G58" s="15" t="s">
        <v>123</v>
      </c>
      <c r="H58" s="3"/>
      <c r="I58" s="17">
        <v>-27.788256902420471</v>
      </c>
      <c r="J58" s="17">
        <v>-0.58981071508931593</v>
      </c>
      <c r="K58" s="3"/>
      <c r="L58" s="15" t="s">
        <v>124</v>
      </c>
    </row>
    <row r="59" spans="2:37" ht="90.75" customHeight="1">
      <c r="B59" s="15" t="s">
        <v>9</v>
      </c>
      <c r="C59" s="16" t="s">
        <v>15</v>
      </c>
      <c r="D59" s="27">
        <v>2.7</v>
      </c>
      <c r="E59" s="27">
        <v>1.1000000000000001</v>
      </c>
      <c r="F59" s="22"/>
      <c r="G59" s="28" t="s">
        <v>121</v>
      </c>
      <c r="H59" s="3"/>
      <c r="I59" s="27">
        <v>23.2</v>
      </c>
      <c r="J59" s="27">
        <v>1.2</v>
      </c>
      <c r="K59" s="22"/>
      <c r="L59" s="28" t="s">
        <v>122</v>
      </c>
    </row>
    <row r="60" spans="2:37" s="4" customFormat="1" ht="5.25" customHeight="1">
      <c r="B60" s="1"/>
      <c r="C60" s="1"/>
      <c r="D60" s="1"/>
      <c r="E60" s="1"/>
      <c r="F60" s="1"/>
      <c r="G60" s="1"/>
      <c r="H60" s="1"/>
      <c r="I60" s="1"/>
      <c r="J60" s="1"/>
      <c r="K60" s="1"/>
      <c r="L60" s="5"/>
      <c r="M60" s="1"/>
      <c r="N60" s="1"/>
      <c r="O60" s="1"/>
      <c r="P60" s="1"/>
      <c r="Q60" s="1"/>
      <c r="R60" s="1"/>
      <c r="S60" s="1"/>
      <c r="T60" s="1"/>
      <c r="U60" s="1"/>
      <c r="V60" s="1"/>
      <c r="W60" s="1"/>
      <c r="X60" s="1"/>
      <c r="Y60" s="1"/>
      <c r="Z60" s="1"/>
      <c r="AA60" s="1"/>
      <c r="AB60" s="1"/>
      <c r="AC60" s="1"/>
      <c r="AD60" s="1"/>
      <c r="AE60" s="1"/>
      <c r="AF60" s="1"/>
      <c r="AG60" s="1"/>
      <c r="AH60" s="1"/>
      <c r="AI60" s="1"/>
      <c r="AJ60" s="1"/>
      <c r="AK60" s="1"/>
    </row>
    <row r="61" spans="2:37"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6" fitToHeight="5" orientation="landscape" r:id="rId1"/>
  <headerFooter alignWithMargins="0"/>
  <rowBreaks count="4" manualBreakCount="4">
    <brk id="20" min="1" max="11" man="1"/>
    <brk id="27" min="1" max="11" man="1"/>
    <brk id="35" min="1" max="11" man="1"/>
    <brk id="52"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2023-09-15T15:22:28Z</cp:lastPrinted>
  <dcterms:created xsi:type="dcterms:W3CDTF">2010-11-10T18:39:35Z</dcterms:created>
  <dcterms:modified xsi:type="dcterms:W3CDTF">2023-09-15T15:26:01Z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