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8_{3A8DB58E-A51E-456F-AC2C-7CE8E20E1EAD}" xr6:coauthVersionLast="47" xr6:coauthVersionMax="47" xr10:uidLastSave="{00000000-0000-0000-0000-000000000000}"/>
  <bookViews>
    <workbookView xWindow="28680" yWindow="-120" windowWidth="29040" windowHeight="15840" activeTab="1" xr2:uid="{00000000-000D-0000-FFFF-FFFF00000000}"/>
  </bookViews>
  <sheets>
    <sheet name="Summary" sheetId="3" r:id="rId1"/>
    <sheet name="Monthly" sheetId="1" r:id="rId2"/>
    <sheet name="YTD"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8" i="3" l="1"/>
  <c r="D38" i="3"/>
  <c r="E38" i="3"/>
  <c r="C38" i="3"/>
  <c r="F36" i="3"/>
  <c r="D36" i="3"/>
  <c r="E36" i="3"/>
  <c r="C36" i="3"/>
  <c r="F35" i="3"/>
  <c r="D35" i="3"/>
  <c r="E35" i="3"/>
  <c r="C35" i="3"/>
  <c r="F34" i="3"/>
  <c r="D34" i="3"/>
  <c r="E34" i="3"/>
  <c r="C34" i="3"/>
  <c r="F33" i="3"/>
  <c r="D33" i="3"/>
  <c r="E33" i="3"/>
  <c r="C33" i="3"/>
  <c r="F32" i="3"/>
  <c r="D32" i="3"/>
  <c r="E32" i="3"/>
  <c r="C32" i="3"/>
  <c r="F31" i="3"/>
  <c r="D31" i="3"/>
  <c r="E31" i="3"/>
  <c r="C31" i="3"/>
  <c r="F30" i="3"/>
  <c r="D30" i="3"/>
  <c r="E30" i="3"/>
  <c r="C30" i="3"/>
  <c r="F29" i="3"/>
  <c r="E29" i="3"/>
  <c r="D29" i="3"/>
  <c r="C29" i="3"/>
  <c r="F20" i="3"/>
  <c r="D20" i="3"/>
  <c r="E20" i="3"/>
  <c r="C20" i="3"/>
  <c r="F18" i="3"/>
  <c r="D18" i="3"/>
  <c r="E18" i="3"/>
  <c r="C18" i="3"/>
  <c r="F17" i="3"/>
  <c r="D17" i="3"/>
  <c r="E17" i="3"/>
  <c r="C17" i="3"/>
  <c r="F16" i="3"/>
  <c r="E16" i="3"/>
  <c r="D16" i="3"/>
  <c r="C16" i="3"/>
  <c r="F15" i="3"/>
  <c r="E15" i="3"/>
  <c r="D15" i="3"/>
  <c r="C15" i="3"/>
  <c r="F14" i="3"/>
  <c r="E14" i="3"/>
  <c r="D14" i="3"/>
  <c r="C14" i="3"/>
  <c r="E13" i="3"/>
  <c r="D13" i="3"/>
  <c r="C13" i="3"/>
  <c r="F12" i="3"/>
  <c r="E12" i="3"/>
  <c r="D12" i="3"/>
  <c r="C12" i="3"/>
  <c r="F11" i="3"/>
  <c r="E11" i="3"/>
  <c r="D11" i="3"/>
  <c r="C11" i="3"/>
  <c r="B36" i="3"/>
  <c r="B35" i="3"/>
  <c r="B34" i="3"/>
  <c r="B33" i="3"/>
  <c r="B32" i="3"/>
  <c r="B31" i="3"/>
  <c r="B30" i="3"/>
  <c r="B29" i="3"/>
</calcChain>
</file>

<file path=xl/sharedStrings.xml><?xml version="1.0" encoding="utf-8"?>
<sst xmlns="http://schemas.openxmlformats.org/spreadsheetml/2006/main" count="166" uniqueCount="58">
  <si>
    <t>METROPOLITAN TRANSPORTATION AUTHORITY</t>
  </si>
  <si>
    <t>Debt Service</t>
  </si>
  <si>
    <t>($ in millions)</t>
  </si>
  <si>
    <t>Periodic</t>
  </si>
  <si>
    <t xml:space="preserve">Actual </t>
  </si>
  <si>
    <t xml:space="preserve">Variance </t>
  </si>
  <si>
    <t xml:space="preserve">% Var </t>
  </si>
  <si>
    <t>Dedicated Tax Fund:</t>
  </si>
  <si>
    <t xml:space="preserve">   NYC Transit</t>
  </si>
  <si>
    <t xml:space="preserve">   Commuter Railroads</t>
  </si>
  <si>
    <t xml:space="preserve">      Dedicated Tax Fund Subtotal</t>
  </si>
  <si>
    <t>MTA Transportation Revenue:</t>
  </si>
  <si>
    <t xml:space="preserve">   MTA Bus</t>
  </si>
  <si>
    <t xml:space="preserve">   SIRTOA</t>
  </si>
  <si>
    <t xml:space="preserve">      MTA Transportation Revenue Subtotal</t>
  </si>
  <si>
    <t>PMT Bonds:</t>
  </si>
  <si>
    <t xml:space="preserve">   MTA Bus Company</t>
  </si>
  <si>
    <t xml:space="preserve">      PMT Bond Subtotal</t>
  </si>
  <si>
    <t>2 Broadway COPs:</t>
  </si>
  <si>
    <t xml:space="preserve">   Bridges &amp; Tunnels</t>
  </si>
  <si>
    <t xml:space="preserve">   MTA HQ</t>
  </si>
  <si>
    <t xml:space="preserve">      2 Broadway COPs Subtotal</t>
  </si>
  <si>
    <t>TBTA General Resolution:</t>
  </si>
  <si>
    <t xml:space="preserve">      TBTA General Resolution Subtotal</t>
  </si>
  <si>
    <t>TBTA Subordinate:</t>
  </si>
  <si>
    <t xml:space="preserve">      TBTA Subordinate Subtotal</t>
  </si>
  <si>
    <t xml:space="preserve">      TBTA 2nd Subordinate Subtotal</t>
  </si>
  <si>
    <t>Debt Service Secured by Lockbox Revenues:</t>
  </si>
  <si>
    <t xml:space="preserve">      Debt Service Secured by Lockbox Revs</t>
  </si>
  <si>
    <t>Total Debt Service</t>
  </si>
  <si>
    <t>Debt Service by Agency:</t>
  </si>
  <si>
    <t xml:space="preserve">   MTAHQ</t>
  </si>
  <si>
    <t>Notes:</t>
  </si>
  <si>
    <t xml:space="preserve">(1) Forecasted debt service is calculated based upon projected monthly deposits from available pledged revenues into debt service accounts. Actual payments to bondholders are made from the debt service accounts when due as required for each series of bonds and do not conform to this schedule.  </t>
  </si>
  <si>
    <t xml:space="preserve">(2) Generally, the calendarization of monthly debt service deposits is calculated by dividing projected annual debt service by 12. Month to month variations ("timing differences") on the existing debt portfolio can occur based upon, among other things, (a) for all bonds, the date when income from the securities in which the debt service accounts are invested becomes available varies, (b) for variable rate financings, differences between (i) the budgeted interest rate and the actual interest rate, (ii) projected interest payment dates to bondholders and actual interest payment dates to bondholders, and (iii) projected monthly funding dates for accrued debt service and actual funding dates, (c) for  transactions with swaps, the difference between when MTA/TBTA funds debt service and the receipt of the corresponding swap payment by the counterparty,  and difference between rates received and rates paid and (d) for commercial paper, the interest payment date is the date of the maturity of the commercial paper and the dealers set the term of the commercial paper from 1 to 270 days, which is not foreseeable at the time the annual debt service budgets are prepared.  </t>
  </si>
  <si>
    <t>(3) Debt service is allocated among Transit, Commuter, MTA Bus, and TBTA categories based on actual spending of bond proceeds for approved capital projects. Allocation of 2 Broadway COPs is based on occupancy.</t>
  </si>
  <si>
    <t>Totals may not add due to rounding.</t>
  </si>
  <si>
    <t>YTD</t>
  </si>
  <si>
    <t>FEBRUARY FINANCIAL PLAN - 2023 Adopted Budget</t>
  </si>
  <si>
    <t>Adopted Budget</t>
  </si>
  <si>
    <t>Refunding savings.</t>
  </si>
  <si>
    <t>Dedicated Tax Fund Bonds</t>
  </si>
  <si>
    <t>Transportation Revenue Bonds</t>
  </si>
  <si>
    <t>Payroll Mobility Tax Obligations</t>
  </si>
  <si>
    <t>2 Broadway COPs</t>
  </si>
  <si>
    <t>TBTA General Revenue Bonds</t>
  </si>
  <si>
    <t>TBTA Subordinate Revenue Bonds</t>
  </si>
  <si>
    <t>TBTA Second Subordinate BANs</t>
  </si>
  <si>
    <t>Debt Secured by Capital Lockbox Revenues</t>
  </si>
  <si>
    <t>Total Monthly Debt Service</t>
  </si>
  <si>
    <t>Total Year-To-Date Debt Service</t>
  </si>
  <si>
    <t>April 2023 Monthly</t>
  </si>
  <si>
    <t>April 2023 Year-to-Date</t>
  </si>
  <si>
    <t>Savings from interest pre-payment.</t>
  </si>
  <si>
    <t>Year-to-Date Debt Service expenses were $1,056.5 million, which was $2.6 million or 0.2% favorable due to refunding and interest pre-payment savings being offset by timing related to the pre-funding of interest through May 15.</t>
  </si>
  <si>
    <t>Debt Service for the month of April was $280.3 million, which was $39.3 million or 16.3% unfavorable due to timing related to the pre-funding of interest through May 15.  The timing variance was partially offset by refunding and interest pre-payment savings.</t>
  </si>
  <si>
    <t>Savings from interest pre-payment offset by timing related to pre-funding of interest through May 15.</t>
  </si>
  <si>
    <t xml:space="preserve">Timing related to pre-funding of interest through May 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</si>
</sst>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quot; &quot;;&quot;($&quot;#,##0.0&quot;)&quot;"/>
    <numFmt numFmtId="165" formatCode="#,##0.0_);\(#,##0.0\)"/>
    <numFmt numFmtId="166" formatCode="#,##0.0%\ ;\-#,##0.0%\ "/>
    <numFmt numFmtId="167" formatCode="&quot;$&quot;#,##0.0"/>
    <numFmt numFmtId="168" formatCode="0.0"/>
  </numFmts>
  <fonts count="17">
    <font>
      <sz val="11"/>
      <color theme="1"/>
      <name val="Calibri"/>
    </font>
    <font>
      <b/>
      <sz val="14.8"/>
      <color theme="1"/>
      <name val="Arial,sans-serif"/>
    </font>
    <font>
      <b/>
      <sz val="13.8"/>
      <color theme="1"/>
      <name val="Arial,sans-serif"/>
    </font>
    <font>
      <b/>
      <sz val="11.8"/>
      <color theme="1"/>
      <name val="Arial,sans-serif"/>
    </font>
    <font>
      <b/>
      <sz val="10.8"/>
      <color theme="1"/>
      <name val="Arial,sans-serif"/>
    </font>
    <font>
      <sz val="8.8000000000000007"/>
      <color theme="1"/>
      <name val="Arial,sans-serif"/>
    </font>
    <font>
      <sz val="8"/>
      <color rgb="FFFFFFFF"/>
      <name val="Microsoft Sans Serif"/>
      <family val="2"/>
    </font>
    <font>
      <b/>
      <sz val="11"/>
      <color theme="1"/>
      <name val="Arial"/>
      <family val="2"/>
    </font>
    <font>
      <i/>
      <sz val="10"/>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
      <b/>
      <u/>
      <sz val="10"/>
      <color theme="1"/>
      <name val="Arial"/>
      <family val="2"/>
    </font>
    <font>
      <sz val="9"/>
      <color theme="1"/>
      <name val="Arial"/>
      <family val="2"/>
    </font>
    <font>
      <i/>
      <sz val="9"/>
      <color theme="1"/>
      <name val="Arial"/>
      <family val="2"/>
    </font>
    <font>
      <sz val="11"/>
      <color theme="1"/>
      <name val="Calibri"/>
      <family val="2"/>
    </font>
  </fonts>
  <fills count="3">
    <fill>
      <patternFill patternType="none"/>
    </fill>
    <fill>
      <patternFill patternType="gray125"/>
    </fill>
    <fill>
      <patternFill patternType="solid">
        <fgColor rgb="FFFFFFFF"/>
      </patternFill>
    </fill>
  </fills>
  <borders count="16">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diagonal/>
    </border>
  </borders>
  <cellStyleXfs count="1">
    <xf numFmtId="0" fontId="0" fillId="0" borderId="0"/>
  </cellStyleXfs>
  <cellXfs count="95">
    <xf numFmtId="0" fontId="0" fillId="0" borderId="0" xfId="0"/>
    <xf numFmtId="0" fontId="0" fillId="2" borderId="1" xfId="0" applyFill="1" applyBorder="1" applyAlignment="1">
      <alignment horizontal="left" wrapText="1"/>
    </xf>
    <xf numFmtId="0" fontId="0" fillId="2" borderId="2" xfId="0" applyFill="1" applyBorder="1" applyAlignment="1">
      <alignment horizontal="center" wrapText="1"/>
    </xf>
    <xf numFmtId="0" fontId="8" fillId="2" borderId="3" xfId="0" applyFont="1" applyFill="1" applyBorder="1" applyAlignment="1">
      <alignment horizontal="left"/>
    </xf>
    <xf numFmtId="0" fontId="0" fillId="2" borderId="4" xfId="0" applyFill="1" applyBorder="1" applyAlignment="1">
      <alignment horizontal="right"/>
    </xf>
    <xf numFmtId="0" fontId="9" fillId="2" borderId="3" xfId="0" applyFont="1" applyFill="1" applyBorder="1" applyAlignment="1">
      <alignment horizontal="left"/>
    </xf>
    <xf numFmtId="164" fontId="9" fillId="2" borderId="4" xfId="0" applyNumberFormat="1" applyFont="1" applyFill="1" applyBorder="1" applyAlignment="1">
      <alignment horizontal="right"/>
    </xf>
    <xf numFmtId="164" fontId="10" fillId="2" borderId="4" xfId="0" applyNumberFormat="1" applyFont="1" applyFill="1" applyBorder="1" applyAlignment="1">
      <alignment horizontal="right"/>
    </xf>
    <xf numFmtId="165" fontId="9" fillId="2" borderId="4" xfId="0" applyNumberFormat="1" applyFont="1" applyFill="1" applyBorder="1" applyAlignment="1">
      <alignment horizontal="right"/>
    </xf>
    <xf numFmtId="0" fontId="11" fillId="2" borderId="2" xfId="0" applyFont="1" applyFill="1" applyBorder="1" applyAlignment="1">
      <alignment horizontal="left"/>
    </xf>
    <xf numFmtId="164" fontId="12" fillId="2" borderId="2" xfId="0" applyNumberFormat="1" applyFont="1" applyFill="1" applyBorder="1" applyAlignment="1">
      <alignment horizontal="right"/>
    </xf>
    <xf numFmtId="166" fontId="12" fillId="2" borderId="2" xfId="0" applyNumberFormat="1" applyFont="1" applyFill="1" applyBorder="1" applyAlignment="1">
      <alignment horizontal="right"/>
    </xf>
    <xf numFmtId="0" fontId="0" fillId="2" borderId="5" xfId="0" applyFill="1" applyBorder="1" applyAlignment="1">
      <alignment horizontal="right"/>
    </xf>
    <xf numFmtId="166" fontId="10" fillId="2" borderId="4" xfId="0" applyNumberFormat="1" applyFont="1" applyFill="1" applyBorder="1" applyAlignment="1">
      <alignment horizontal="right"/>
    </xf>
    <xf numFmtId="0" fontId="8" fillId="2" borderId="1" xfId="0" applyFont="1" applyFill="1" applyBorder="1" applyAlignment="1">
      <alignment horizontal="left"/>
    </xf>
    <xf numFmtId="0" fontId="0" fillId="2" borderId="6" xfId="0" applyFill="1" applyBorder="1" applyAlignment="1">
      <alignment horizontal="right"/>
    </xf>
    <xf numFmtId="165" fontId="10" fillId="2" borderId="4" xfId="0" applyNumberFormat="1" applyFont="1" applyFill="1" applyBorder="1" applyAlignment="1">
      <alignment horizontal="right"/>
    </xf>
    <xf numFmtId="0" fontId="11" fillId="2" borderId="1" xfId="0" applyFont="1" applyFill="1" applyBorder="1" applyAlignment="1">
      <alignment horizontal="left"/>
    </xf>
    <xf numFmtId="164" fontId="12" fillId="2" borderId="6" xfId="0" applyNumberFormat="1" applyFont="1" applyFill="1" applyBorder="1" applyAlignment="1">
      <alignment horizontal="right"/>
    </xf>
    <xf numFmtId="0" fontId="9" fillId="2" borderId="5" xfId="0" applyFont="1" applyFill="1" applyBorder="1" applyAlignment="1">
      <alignment horizontal="left"/>
    </xf>
    <xf numFmtId="165" fontId="9" fillId="2" borderId="5" xfId="0" applyNumberFormat="1" applyFont="1" applyFill="1" applyBorder="1" applyAlignment="1">
      <alignment horizontal="right"/>
    </xf>
    <xf numFmtId="166" fontId="10" fillId="2" borderId="5" xfId="0" applyNumberFormat="1" applyFont="1" applyFill="1" applyBorder="1" applyAlignment="1">
      <alignment horizontal="right"/>
    </xf>
    <xf numFmtId="0" fontId="11" fillId="2" borderId="3" xfId="0" applyFont="1" applyFill="1" applyBorder="1" applyAlignment="1">
      <alignment horizontal="left"/>
    </xf>
    <xf numFmtId="164" fontId="12" fillId="2" borderId="4" xfId="0" applyNumberFormat="1" applyFont="1" applyFill="1" applyBorder="1" applyAlignment="1">
      <alignment horizontal="right"/>
    </xf>
    <xf numFmtId="166" fontId="12" fillId="2" borderId="4" xfId="0" applyNumberFormat="1" applyFont="1" applyFill="1" applyBorder="1" applyAlignment="1">
      <alignment horizontal="right"/>
    </xf>
    <xf numFmtId="0" fontId="0" fillId="2" borderId="8" xfId="0" applyFill="1" applyBorder="1" applyAlignment="1">
      <alignment horizontal="left"/>
    </xf>
    <xf numFmtId="0" fontId="0" fillId="2" borderId="8" xfId="0" applyFill="1" applyBorder="1" applyAlignment="1">
      <alignment horizontal="right"/>
    </xf>
    <xf numFmtId="0" fontId="0" fillId="2" borderId="0" xfId="0" applyFill="1" applyAlignment="1">
      <alignment horizontal="right"/>
    </xf>
    <xf numFmtId="0" fontId="12" fillId="2" borderId="2" xfId="0" applyFont="1" applyFill="1" applyBorder="1" applyAlignment="1">
      <alignment horizontal="left" vertical="center"/>
    </xf>
    <xf numFmtId="164" fontId="12" fillId="2" borderId="2" xfId="0" applyNumberFormat="1" applyFont="1" applyFill="1" applyBorder="1" applyAlignment="1">
      <alignment horizontal="right" vertical="center"/>
    </xf>
    <xf numFmtId="166" fontId="12" fillId="2" borderId="2" xfId="0" applyNumberFormat="1" applyFont="1" applyFill="1" applyBorder="1" applyAlignment="1">
      <alignment horizontal="right" vertical="center"/>
    </xf>
    <xf numFmtId="0" fontId="0" fillId="2" borderId="2" xfId="0" applyFill="1" applyBorder="1" applyAlignment="1">
      <alignment horizontal="right" vertical="center"/>
    </xf>
    <xf numFmtId="0" fontId="9" fillId="2" borderId="6" xfId="0" applyFont="1" applyFill="1" applyBorder="1" applyAlignment="1">
      <alignment horizontal="left"/>
    </xf>
    <xf numFmtId="0" fontId="9" fillId="2" borderId="4" xfId="0" applyFont="1" applyFill="1" applyBorder="1" applyAlignment="1">
      <alignment horizontal="left"/>
    </xf>
    <xf numFmtId="164" fontId="10" fillId="2" borderId="5" xfId="0" applyNumberFormat="1" applyFont="1" applyFill="1" applyBorder="1" applyAlignment="1">
      <alignment horizontal="right"/>
    </xf>
    <xf numFmtId="0" fontId="0" fillId="2" borderId="0" xfId="0" applyFill="1" applyAlignment="1">
      <alignment horizontal="left"/>
    </xf>
    <xf numFmtId="0" fontId="12" fillId="2" borderId="9" xfId="0" applyFont="1" applyFill="1" applyBorder="1" applyAlignment="1">
      <alignment horizontal="right" vertical="center" wrapText="1"/>
    </xf>
    <xf numFmtId="164" fontId="12" fillId="2" borderId="2" xfId="0" applyNumberFormat="1" applyFont="1" applyFill="1" applyBorder="1" applyAlignment="1">
      <alignment horizontal="right" vertical="center" wrapText="1"/>
    </xf>
    <xf numFmtId="166" fontId="12" fillId="2" borderId="2" xfId="0" applyNumberFormat="1" applyFont="1" applyFill="1" applyBorder="1" applyAlignment="1">
      <alignment horizontal="right" vertical="center" wrapText="1"/>
    </xf>
    <xf numFmtId="0" fontId="0" fillId="2" borderId="10" xfId="0" applyFill="1" applyBorder="1" applyAlignment="1">
      <alignment horizontal="right" vertical="center" wrapText="1"/>
    </xf>
    <xf numFmtId="0" fontId="0" fillId="2" borderId="8" xfId="0" applyFill="1" applyBorder="1" applyAlignment="1">
      <alignment horizontal="left" wrapText="1"/>
    </xf>
    <xf numFmtId="0" fontId="0" fillId="2" borderId="8" xfId="0" applyFill="1" applyBorder="1" applyAlignment="1">
      <alignment horizontal="right" wrapText="1"/>
    </xf>
    <xf numFmtId="0" fontId="13" fillId="2" borderId="0" xfId="0" applyFont="1" applyFill="1" applyAlignment="1">
      <alignment horizontal="left" wrapText="1"/>
    </xf>
    <xf numFmtId="0" fontId="0" fillId="2" borderId="0" xfId="0" applyFill="1" applyAlignment="1">
      <alignment horizontal="right" wrapText="1"/>
    </xf>
    <xf numFmtId="0" fontId="0" fillId="2" borderId="0" xfId="0" applyFill="1" applyAlignment="1">
      <alignment horizontal="left" wrapText="1"/>
    </xf>
    <xf numFmtId="0" fontId="15" fillId="2" borderId="0" xfId="0" applyFont="1" applyFill="1" applyAlignment="1">
      <alignment horizontal="left" wrapText="1"/>
    </xf>
    <xf numFmtId="0" fontId="7" fillId="2" borderId="2" xfId="0" applyFont="1" applyFill="1" applyBorder="1" applyAlignment="1">
      <alignment horizontal="center" vertical="center" wrapText="1"/>
    </xf>
    <xf numFmtId="0" fontId="0" fillId="2" borderId="4" xfId="0" applyFill="1" applyBorder="1" applyAlignment="1">
      <alignment horizontal="left"/>
    </xf>
    <xf numFmtId="0" fontId="0" fillId="2" borderId="6" xfId="0" applyFill="1" applyBorder="1" applyAlignment="1">
      <alignment horizontal="left"/>
    </xf>
    <xf numFmtId="0" fontId="0" fillId="2" borderId="5" xfId="0" applyFill="1" applyBorder="1" applyAlignment="1">
      <alignment horizontal="left"/>
    </xf>
    <xf numFmtId="0" fontId="0" fillId="2" borderId="7" xfId="0" applyFill="1" applyBorder="1" applyAlignment="1">
      <alignment horizontal="left"/>
    </xf>
    <xf numFmtId="0" fontId="0" fillId="2" borderId="2" xfId="0" applyFill="1" applyBorder="1" applyAlignment="1">
      <alignment horizontal="left" vertical="center"/>
    </xf>
    <xf numFmtId="0" fontId="0" fillId="2" borderId="1" xfId="0" applyFill="1" applyBorder="1" applyAlignment="1">
      <alignment horizontal="right"/>
    </xf>
    <xf numFmtId="164" fontId="10" fillId="2" borderId="3" xfId="0" applyNumberFormat="1" applyFont="1" applyFill="1" applyBorder="1" applyAlignment="1">
      <alignment horizontal="right"/>
    </xf>
    <xf numFmtId="166" fontId="12" fillId="2" borderId="9" xfId="0" applyNumberFormat="1" applyFont="1" applyFill="1" applyBorder="1" applyAlignment="1">
      <alignment horizontal="right"/>
    </xf>
    <xf numFmtId="0" fontId="0" fillId="2" borderId="6" xfId="0" applyFill="1" applyBorder="1" applyAlignment="1">
      <alignment horizontal="left" wrapText="1"/>
    </xf>
    <xf numFmtId="0" fontId="0" fillId="2" borderId="4" xfId="0" applyFill="1" applyBorder="1" applyAlignment="1">
      <alignment horizontal="left" wrapText="1"/>
    </xf>
    <xf numFmtId="0" fontId="3" fillId="2" borderId="0" xfId="0" applyFont="1" applyFill="1" applyAlignment="1">
      <alignment horizontal="center"/>
    </xf>
    <xf numFmtId="0" fontId="5" fillId="2" borderId="0" xfId="0" applyFont="1" applyFill="1" applyAlignment="1">
      <alignment horizontal="center"/>
    </xf>
    <xf numFmtId="0" fontId="7" fillId="2" borderId="14" xfId="0" applyFont="1" applyFill="1" applyBorder="1" applyAlignment="1">
      <alignment horizontal="center" vertical="center" wrapText="1"/>
    </xf>
    <xf numFmtId="0" fontId="0" fillId="2" borderId="0" xfId="0" applyFill="1" applyAlignment="1">
      <alignment horizontal="center" wrapText="1"/>
    </xf>
    <xf numFmtId="0" fontId="16" fillId="2" borderId="0" xfId="0" applyFont="1" applyFill="1" applyAlignment="1">
      <alignment wrapText="1"/>
    </xf>
    <xf numFmtId="0" fontId="8" fillId="2" borderId="2" xfId="0" applyFont="1" applyFill="1" applyBorder="1" applyAlignment="1">
      <alignment horizontal="left"/>
    </xf>
    <xf numFmtId="167" fontId="9" fillId="2" borderId="2" xfId="0" applyNumberFormat="1" applyFont="1" applyFill="1" applyBorder="1" applyAlignment="1">
      <alignment horizontal="right"/>
    </xf>
    <xf numFmtId="166" fontId="9" fillId="2" borderId="14" xfId="0" applyNumberFormat="1" applyFont="1" applyFill="1" applyBorder="1" applyAlignment="1">
      <alignment horizontal="right"/>
    </xf>
    <xf numFmtId="0" fontId="0" fillId="0" borderId="0" xfId="0" applyAlignment="1">
      <alignment wrapText="1"/>
    </xf>
    <xf numFmtId="168" fontId="9" fillId="2" borderId="2" xfId="0" applyNumberFormat="1" applyFont="1" applyFill="1" applyBorder="1" applyAlignment="1">
      <alignment horizontal="right"/>
    </xf>
    <xf numFmtId="168" fontId="9" fillId="2" borderId="4" xfId="0" applyNumberFormat="1" applyFont="1" applyFill="1" applyBorder="1" applyAlignment="1">
      <alignment horizontal="right"/>
    </xf>
    <xf numFmtId="168" fontId="9" fillId="2" borderId="6" xfId="0" applyNumberFormat="1" applyFont="1" applyFill="1" applyBorder="1" applyAlignment="1">
      <alignment horizontal="right"/>
    </xf>
    <xf numFmtId="0" fontId="0" fillId="2" borderId="0" xfId="0" applyFill="1" applyAlignment="1">
      <alignment wrapText="1"/>
    </xf>
    <xf numFmtId="166" fontId="9" fillId="2" borderId="15" xfId="0" applyNumberFormat="1" applyFont="1" applyFill="1" applyBorder="1" applyAlignment="1">
      <alignment horizontal="right"/>
    </xf>
    <xf numFmtId="0" fontId="0" fillId="2" borderId="0" xfId="0" applyFill="1"/>
    <xf numFmtId="167" fontId="12" fillId="2" borderId="2" xfId="0" applyNumberFormat="1" applyFont="1" applyFill="1" applyBorder="1" applyAlignment="1">
      <alignment horizontal="right"/>
    </xf>
    <xf numFmtId="166" fontId="12" fillId="2" borderId="14" xfId="0" applyNumberFormat="1" applyFont="1" applyFill="1" applyBorder="1" applyAlignment="1">
      <alignment horizontal="right" vertical="center"/>
    </xf>
    <xf numFmtId="0" fontId="0" fillId="2" borderId="0" xfId="0" applyFill="1" applyAlignment="1">
      <alignment horizontal="right" vertical="center"/>
    </xf>
    <xf numFmtId="0" fontId="12" fillId="2" borderId="0" xfId="0" applyFont="1" applyFill="1" applyAlignment="1">
      <alignment horizontal="left" vertical="top" wrapText="1"/>
    </xf>
    <xf numFmtId="0" fontId="9" fillId="2" borderId="0" xfId="0" applyFont="1" applyFill="1" applyAlignment="1">
      <alignment vertical="top" wrapText="1"/>
    </xf>
    <xf numFmtId="0" fontId="1" fillId="2" borderId="0" xfId="0"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9" fillId="2" borderId="0" xfId="0" applyFont="1" applyFill="1" applyAlignment="1">
      <alignment horizontal="left" vertical="top" wrapText="1"/>
    </xf>
    <xf numFmtId="0" fontId="14" fillId="2" borderId="0" xfId="0" applyFont="1" applyFill="1" applyAlignment="1">
      <alignment horizontal="left" vertical="top" wrapText="1"/>
    </xf>
    <xf numFmtId="0" fontId="6" fillId="2" borderId="0" xfId="0" applyFont="1" applyFill="1" applyAlignment="1">
      <alignment horizontal="left" vertical="top" wrapText="1"/>
    </xf>
    <xf numFmtId="0" fontId="16" fillId="2" borderId="4" xfId="0" applyFont="1" applyFill="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16" fillId="2" borderId="11" xfId="0" applyFont="1" applyFill="1" applyBorder="1" applyAlignment="1">
      <alignment horizontal="left" wrapText="1"/>
    </xf>
    <xf numFmtId="0" fontId="0" fillId="2" borderId="12" xfId="0" applyFill="1" applyBorder="1" applyAlignment="1">
      <alignment horizontal="left" wrapText="1"/>
    </xf>
    <xf numFmtId="0" fontId="0" fillId="2" borderId="13" xfId="0" applyFill="1" applyBorder="1" applyAlignment="1">
      <alignment horizontal="left" wrapText="1"/>
    </xf>
    <xf numFmtId="0" fontId="0" fillId="2" borderId="4" xfId="0" applyFill="1" applyBorder="1" applyAlignment="1">
      <alignment horizontal="left" wrapText="1"/>
    </xf>
    <xf numFmtId="0" fontId="0" fillId="2" borderId="5" xfId="0" applyFill="1" applyBorder="1" applyAlignment="1">
      <alignment horizontal="left" wrapText="1"/>
    </xf>
    <xf numFmtId="0" fontId="16" fillId="2" borderId="6" xfId="0" applyFont="1" applyFill="1" applyBorder="1" applyAlignment="1">
      <alignment horizontal="left" wrapText="1"/>
    </xf>
    <xf numFmtId="0" fontId="16" fillId="2" borderId="5"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AF469-CAE2-4168-8454-F0D9AEFEAB0F}">
  <sheetPr>
    <pageSetUpPr fitToPage="1"/>
  </sheetPr>
  <dimension ref="B1:G43"/>
  <sheetViews>
    <sheetView showGridLines="0" zoomScaleNormal="100" workbookViewId="0">
      <selection activeCell="B6" sqref="B6:G6"/>
    </sheetView>
  </sheetViews>
  <sheetFormatPr defaultRowHeight="15"/>
  <cols>
    <col min="1" max="1" width="3.7109375" customWidth="1"/>
    <col min="2" max="2" width="40.85546875" customWidth="1"/>
    <col min="3" max="3" width="12.140625" customWidth="1"/>
    <col min="4" max="4" width="11.42578125" customWidth="1"/>
    <col min="5" max="5" width="10.7109375" customWidth="1"/>
    <col min="6" max="6" width="8.42578125" customWidth="1"/>
    <col min="7" max="7" width="16" customWidth="1"/>
    <col min="8" max="9" width="9.140625" customWidth="1"/>
  </cols>
  <sheetData>
    <row r="1" spans="2:7" ht="19.5">
      <c r="B1" s="77" t="s">
        <v>0</v>
      </c>
      <c r="C1" s="77"/>
      <c r="D1" s="77"/>
      <c r="E1" s="77"/>
      <c r="F1" s="77"/>
      <c r="G1" s="77"/>
    </row>
    <row r="2" spans="2:7" ht="17.25">
      <c r="B2" s="78" t="s">
        <v>38</v>
      </c>
      <c r="C2" s="78"/>
      <c r="D2" s="78"/>
      <c r="E2" s="78"/>
      <c r="F2" s="78"/>
      <c r="G2" s="78"/>
    </row>
    <row r="3" spans="2:7" ht="15.75">
      <c r="B3" s="79" t="s">
        <v>1</v>
      </c>
      <c r="C3" s="79"/>
      <c r="D3" s="79"/>
      <c r="E3" s="79"/>
      <c r="F3" s="79"/>
      <c r="G3" s="79"/>
    </row>
    <row r="4" spans="2:7" ht="15.75">
      <c r="B4" s="57"/>
      <c r="C4" s="57"/>
      <c r="D4" s="57"/>
      <c r="E4" s="57"/>
      <c r="F4" s="57"/>
      <c r="G4" s="57"/>
    </row>
    <row r="5" spans="2:7">
      <c r="B5" s="80" t="s">
        <v>51</v>
      </c>
      <c r="C5" s="80"/>
      <c r="D5" s="80"/>
      <c r="E5" s="80"/>
      <c r="F5" s="80"/>
      <c r="G5" s="80"/>
    </row>
    <row r="6" spans="2:7">
      <c r="B6" s="81" t="s">
        <v>2</v>
      </c>
      <c r="C6" s="81"/>
      <c r="D6" s="81"/>
      <c r="E6" s="81"/>
      <c r="F6" s="81"/>
      <c r="G6" s="81"/>
    </row>
    <row r="7" spans="2:7">
      <c r="B7" s="58"/>
      <c r="C7" s="58"/>
      <c r="D7" s="58"/>
      <c r="E7" s="58"/>
      <c r="F7" s="58"/>
      <c r="G7" s="58"/>
    </row>
    <row r="8" spans="2:7" ht="39.75" customHeight="1">
      <c r="B8" s="76" t="s">
        <v>55</v>
      </c>
      <c r="C8" s="76"/>
      <c r="D8" s="76"/>
      <c r="E8" s="76"/>
      <c r="F8" s="76"/>
      <c r="G8" s="76"/>
    </row>
    <row r="9" spans="2:7" ht="8.25" customHeight="1">
      <c r="B9" s="58"/>
      <c r="C9" s="58"/>
      <c r="D9" s="58"/>
      <c r="E9" s="58"/>
      <c r="F9" s="58"/>
      <c r="G9" s="58"/>
    </row>
    <row r="10" spans="2:7" ht="29.85" customHeight="1">
      <c r="B10" s="1"/>
      <c r="C10" s="46" t="s">
        <v>39</v>
      </c>
      <c r="D10" s="46" t="s">
        <v>4</v>
      </c>
      <c r="E10" s="46" t="s">
        <v>5</v>
      </c>
      <c r="F10" s="59" t="s">
        <v>6</v>
      </c>
      <c r="G10" s="60"/>
    </row>
    <row r="11" spans="2:7">
      <c r="B11" s="62" t="s">
        <v>41</v>
      </c>
      <c r="C11" s="63">
        <f>Monthly!B11</f>
        <v>22.5</v>
      </c>
      <c r="D11" s="63">
        <f>Monthly!C11</f>
        <v>16.899999999999999</v>
      </c>
      <c r="E11" s="63">
        <f>Monthly!D11</f>
        <v>5.6</v>
      </c>
      <c r="F11" s="64">
        <f>Monthly!E11</f>
        <v>0.247</v>
      </c>
      <c r="G11" s="61"/>
    </row>
    <row r="12" spans="2:7">
      <c r="B12" s="62" t="s">
        <v>42</v>
      </c>
      <c r="C12" s="66">
        <f>Monthly!B17</f>
        <v>135.5</v>
      </c>
      <c r="D12" s="66">
        <f>Monthly!C17</f>
        <v>180.2</v>
      </c>
      <c r="E12" s="66">
        <f>Monthly!D17</f>
        <v>-44.7</v>
      </c>
      <c r="F12" s="64">
        <f>Monthly!E17</f>
        <v>-0.33</v>
      </c>
      <c r="G12" s="65"/>
    </row>
    <row r="13" spans="2:7">
      <c r="B13" s="14" t="s">
        <v>43</v>
      </c>
      <c r="C13" s="68">
        <f>Monthly!B23</f>
        <v>17.100000000000001</v>
      </c>
      <c r="D13" s="68">
        <f>Monthly!C23</f>
        <v>12.4</v>
      </c>
      <c r="E13" s="66">
        <f>Monthly!E23</f>
        <v>0.27100000000000002</v>
      </c>
      <c r="F13" s="64">
        <v>-2E-3</v>
      </c>
      <c r="G13" s="65"/>
    </row>
    <row r="14" spans="2:7">
      <c r="B14" s="62" t="s">
        <v>44</v>
      </c>
      <c r="C14" s="66">
        <f>Monthly!B29</f>
        <v>0.5</v>
      </c>
      <c r="D14" s="66">
        <f>Monthly!C29</f>
        <v>0</v>
      </c>
      <c r="E14" s="66">
        <f>Monthly!D29</f>
        <v>0.5</v>
      </c>
      <c r="F14" s="64">
        <f>Monthly!E29</f>
        <v>0.97599999999999998</v>
      </c>
      <c r="G14" s="69"/>
    </row>
    <row r="15" spans="2:7">
      <c r="B15" s="62" t="s">
        <v>45</v>
      </c>
      <c r="C15" s="66">
        <f>Monthly!B34</f>
        <v>55.8</v>
      </c>
      <c r="D15" s="66">
        <f>Monthly!C34</f>
        <v>63.3</v>
      </c>
      <c r="E15" s="66">
        <f>Monthly!D34</f>
        <v>-7.5</v>
      </c>
      <c r="F15" s="64">
        <f>Monthly!E34</f>
        <v>-0.13400000000000001</v>
      </c>
      <c r="G15" s="65"/>
    </row>
    <row r="16" spans="2:7">
      <c r="B16" s="62" t="s">
        <v>46</v>
      </c>
      <c r="C16" s="66">
        <f>Monthly!B39</f>
        <v>8.6999999999999993</v>
      </c>
      <c r="D16" s="66">
        <f>Monthly!C39</f>
        <v>7.5</v>
      </c>
      <c r="E16" s="66">
        <f>Monthly!D39</f>
        <v>1.2</v>
      </c>
      <c r="F16" s="64">
        <f>Monthly!E39</f>
        <v>0.14099999999999999</v>
      </c>
      <c r="G16" s="69"/>
    </row>
    <row r="17" spans="2:7">
      <c r="B17" s="3" t="s">
        <v>47</v>
      </c>
      <c r="C17" s="67">
        <f>Monthly!B40</f>
        <v>1.1000000000000001</v>
      </c>
      <c r="D17" s="67">
        <f>Monthly!C40</f>
        <v>0</v>
      </c>
      <c r="E17" s="67">
        <f>Monthly!D40</f>
        <v>1.1000000000000001</v>
      </c>
      <c r="F17" s="70">
        <f>Monthly!E40</f>
        <v>1</v>
      </c>
      <c r="G17" s="35"/>
    </row>
    <row r="18" spans="2:7">
      <c r="B18" s="62" t="s">
        <v>48</v>
      </c>
      <c r="C18" s="66">
        <f>Monthly!B46</f>
        <v>0</v>
      </c>
      <c r="D18" s="66">
        <f>Monthly!C46</f>
        <v>0</v>
      </c>
      <c r="E18" s="66">
        <f>Monthly!D46</f>
        <v>0</v>
      </c>
      <c r="F18" s="64">
        <f>Monthly!E46</f>
        <v>0</v>
      </c>
      <c r="G18" s="71"/>
    </row>
    <row r="19" spans="2:7">
      <c r="B19" s="25"/>
      <c r="C19" s="26"/>
      <c r="D19" s="26"/>
      <c r="E19" s="26"/>
      <c r="F19" s="26"/>
      <c r="G19" s="27"/>
    </row>
    <row r="20" spans="2:7">
      <c r="B20" s="28" t="s">
        <v>49</v>
      </c>
      <c r="C20" s="72">
        <f>Monthly!B48</f>
        <v>241.1</v>
      </c>
      <c r="D20" s="72">
        <f>Monthly!C48</f>
        <v>280.3</v>
      </c>
      <c r="E20" s="72">
        <f>Monthly!D48</f>
        <v>-39.299999999999997</v>
      </c>
      <c r="F20" s="73">
        <f>Monthly!E48</f>
        <v>-0.16300000000000001</v>
      </c>
      <c r="G20" s="74"/>
    </row>
    <row r="21" spans="2:7">
      <c r="B21" s="25"/>
      <c r="C21" s="26"/>
      <c r="D21" s="26"/>
      <c r="E21" s="26"/>
      <c r="F21" s="26"/>
      <c r="G21" s="27"/>
    </row>
    <row r="22" spans="2:7" ht="12" customHeight="1">
      <c r="B22" s="75"/>
      <c r="C22" s="75"/>
      <c r="D22" s="75"/>
      <c r="E22" s="75"/>
      <c r="F22" s="75"/>
      <c r="G22" s="75"/>
    </row>
    <row r="23" spans="2:7" ht="15" customHeight="1">
      <c r="B23" s="80" t="s">
        <v>52</v>
      </c>
      <c r="C23" s="80"/>
      <c r="D23" s="80"/>
      <c r="E23" s="80"/>
      <c r="F23" s="80"/>
      <c r="G23" s="80"/>
    </row>
    <row r="24" spans="2:7" ht="15" customHeight="1">
      <c r="B24" s="81" t="s">
        <v>2</v>
      </c>
      <c r="C24" s="81"/>
      <c r="D24" s="81"/>
      <c r="E24" s="81"/>
      <c r="F24" s="81"/>
      <c r="G24" s="81"/>
    </row>
    <row r="25" spans="2:7" ht="15" customHeight="1">
      <c r="B25" s="58"/>
      <c r="C25" s="58"/>
      <c r="D25" s="58"/>
      <c r="E25" s="58"/>
      <c r="F25" s="58"/>
      <c r="G25" s="58"/>
    </row>
    <row r="26" spans="2:7" ht="30.75" customHeight="1">
      <c r="B26" s="82" t="s">
        <v>54</v>
      </c>
      <c r="C26" s="82"/>
      <c r="D26" s="82"/>
      <c r="E26" s="82"/>
      <c r="F26" s="82"/>
      <c r="G26" s="82"/>
    </row>
    <row r="27" spans="2:7" ht="6" customHeight="1">
      <c r="B27" s="58"/>
      <c r="C27" s="58"/>
      <c r="D27" s="58"/>
      <c r="E27" s="58"/>
      <c r="F27" s="58"/>
      <c r="G27" s="58"/>
    </row>
    <row r="28" spans="2:7" ht="33" customHeight="1">
      <c r="B28" s="1"/>
      <c r="C28" s="46" t="s">
        <v>39</v>
      </c>
      <c r="D28" s="46" t="s">
        <v>4</v>
      </c>
      <c r="E28" s="46" t="s">
        <v>5</v>
      </c>
      <c r="F28" s="59" t="s">
        <v>6</v>
      </c>
      <c r="G28" s="75"/>
    </row>
    <row r="29" spans="2:7" ht="15" customHeight="1">
      <c r="B29" s="62" t="str">
        <f t="shared" ref="B29:B36" si="0">B11</f>
        <v>Dedicated Tax Fund Bonds</v>
      </c>
      <c r="C29" s="63">
        <f>YTD!B11</f>
        <v>124.2</v>
      </c>
      <c r="D29" s="63">
        <f>YTD!C11</f>
        <v>102.2</v>
      </c>
      <c r="E29" s="63">
        <f>YTD!D11</f>
        <v>22</v>
      </c>
      <c r="F29" s="64">
        <f>YTD!E11</f>
        <v>0.17699999999999999</v>
      </c>
      <c r="G29" s="75"/>
    </row>
    <row r="30" spans="2:7" ht="15" customHeight="1">
      <c r="B30" s="62" t="str">
        <f t="shared" si="0"/>
        <v>Transportation Revenue Bonds</v>
      </c>
      <c r="C30" s="66">
        <f>YTD!B17</f>
        <v>541.9</v>
      </c>
      <c r="D30" s="66">
        <f>YTD!C17</f>
        <v>567.4</v>
      </c>
      <c r="E30" s="66">
        <f>YTD!D17</f>
        <v>-25.4</v>
      </c>
      <c r="F30" s="64">
        <f>YTD!E17</f>
        <v>-4.7E-2</v>
      </c>
      <c r="G30" s="75"/>
    </row>
    <row r="31" spans="2:7" ht="15" customHeight="1">
      <c r="B31" s="14" t="str">
        <f t="shared" si="0"/>
        <v>Payroll Mobility Tax Obligations</v>
      </c>
      <c r="C31" s="66">
        <f>YTD!B23</f>
        <v>128.69999999999999</v>
      </c>
      <c r="D31" s="66">
        <f>YTD!C23</f>
        <v>128.6</v>
      </c>
      <c r="E31" s="66">
        <f>YTD!D23</f>
        <v>0.1</v>
      </c>
      <c r="F31" s="64">
        <f>YTD!E23</f>
        <v>1E-3</v>
      </c>
      <c r="G31" s="75"/>
    </row>
    <row r="32" spans="2:7" ht="15" customHeight="1">
      <c r="B32" s="62" t="str">
        <f t="shared" si="0"/>
        <v>2 Broadway COPs</v>
      </c>
      <c r="C32" s="66">
        <f>YTD!B29</f>
        <v>1.8</v>
      </c>
      <c r="D32" s="66">
        <f>YTD!C29</f>
        <v>0.3</v>
      </c>
      <c r="E32" s="66">
        <f>YTD!D29</f>
        <v>1.6</v>
      </c>
      <c r="F32" s="64">
        <f>YTD!E29</f>
        <v>0.8590000000000001</v>
      </c>
      <c r="G32" s="75"/>
    </row>
    <row r="33" spans="2:7" ht="15" customHeight="1">
      <c r="B33" s="62" t="str">
        <f t="shared" si="0"/>
        <v>TBTA General Revenue Bonds</v>
      </c>
      <c r="C33" s="66">
        <f>YTD!B34</f>
        <v>223.3</v>
      </c>
      <c r="D33" s="66">
        <f>YTD!C34</f>
        <v>231.1</v>
      </c>
      <c r="E33" s="66">
        <f>YTD!D34</f>
        <v>-7.8</v>
      </c>
      <c r="F33" s="64">
        <f>YTD!E34</f>
        <v>-3.5000000000000003E-2</v>
      </c>
      <c r="G33" s="75"/>
    </row>
    <row r="34" spans="2:7" ht="15" customHeight="1">
      <c r="B34" s="62" t="str">
        <f t="shared" si="0"/>
        <v>TBTA Subordinate Revenue Bonds</v>
      </c>
      <c r="C34" s="66">
        <f>YTD!B39</f>
        <v>34.799999999999997</v>
      </c>
      <c r="D34" s="66">
        <f>YTD!C39</f>
        <v>27</v>
      </c>
      <c r="E34" s="66">
        <f>YTD!D39</f>
        <v>7.8</v>
      </c>
      <c r="F34" s="64">
        <f>YTD!E39</f>
        <v>0.22500000000000001</v>
      </c>
      <c r="G34" s="75"/>
    </row>
    <row r="35" spans="2:7" ht="15" customHeight="1">
      <c r="B35" s="3" t="str">
        <f t="shared" si="0"/>
        <v>TBTA Second Subordinate BANs</v>
      </c>
      <c r="C35" s="66">
        <f>YTD!B40</f>
        <v>4.3</v>
      </c>
      <c r="D35" s="66">
        <f>YTD!C40</f>
        <v>0</v>
      </c>
      <c r="E35" s="66">
        <f>YTD!D40</f>
        <v>4.3</v>
      </c>
      <c r="F35" s="64">
        <f>YTD!E40</f>
        <v>1</v>
      </c>
      <c r="G35" s="75"/>
    </row>
    <row r="36" spans="2:7" ht="15" customHeight="1">
      <c r="B36" s="62" t="str">
        <f t="shared" si="0"/>
        <v>Debt Secured by Capital Lockbox Revenues</v>
      </c>
      <c r="C36" s="66">
        <f>YTD!B46</f>
        <v>0</v>
      </c>
      <c r="D36" s="66">
        <f>YTD!C46</f>
        <v>0</v>
      </c>
      <c r="E36" s="66">
        <f>YTD!D46</f>
        <v>0</v>
      </c>
      <c r="F36" s="64">
        <f>YTD!E46</f>
        <v>0</v>
      </c>
      <c r="G36" s="75"/>
    </row>
    <row r="37" spans="2:7" ht="15" customHeight="1">
      <c r="B37" s="75"/>
      <c r="C37" s="75"/>
      <c r="D37" s="75"/>
      <c r="E37" s="75"/>
      <c r="F37" s="75"/>
      <c r="G37" s="75"/>
    </row>
    <row r="38" spans="2:7" ht="15" customHeight="1">
      <c r="B38" s="28" t="s">
        <v>50</v>
      </c>
      <c r="C38" s="72">
        <f>YTD!B48</f>
        <v>1059.2</v>
      </c>
      <c r="D38" s="72">
        <f>YTD!C48</f>
        <v>1056.5</v>
      </c>
      <c r="E38" s="72">
        <f>YTD!D48</f>
        <v>2.6</v>
      </c>
      <c r="F38" s="73">
        <f>YTD!E48</f>
        <v>2E-3</v>
      </c>
      <c r="G38" s="75"/>
    </row>
    <row r="39" spans="2:7" ht="15" customHeight="1">
      <c r="B39" s="75"/>
      <c r="C39" s="75"/>
      <c r="D39" s="75"/>
      <c r="E39" s="75"/>
      <c r="F39" s="75"/>
      <c r="G39" s="75"/>
    </row>
    <row r="40" spans="2:7">
      <c r="B40" s="42" t="s">
        <v>32</v>
      </c>
      <c r="C40" s="43"/>
      <c r="D40" s="43"/>
      <c r="E40" s="43"/>
      <c r="F40" s="43"/>
      <c r="G40" s="43"/>
    </row>
    <row r="41" spans="2:7" ht="41.25" customHeight="1">
      <c r="B41" s="83" t="s">
        <v>33</v>
      </c>
      <c r="C41" s="83"/>
      <c r="D41" s="83"/>
      <c r="E41" s="83"/>
      <c r="F41" s="83"/>
      <c r="G41" s="83"/>
    </row>
    <row r="42" spans="2:7" ht="126" customHeight="1">
      <c r="B42" s="83" t="s">
        <v>34</v>
      </c>
      <c r="C42" s="83"/>
      <c r="D42" s="83"/>
      <c r="E42" s="83"/>
      <c r="F42" s="83"/>
      <c r="G42" s="83"/>
    </row>
    <row r="43" spans="2:7">
      <c r="B43" s="45" t="s">
        <v>36</v>
      </c>
      <c r="C43" s="43"/>
      <c r="D43" s="43"/>
      <c r="E43" s="43"/>
      <c r="F43" s="43"/>
      <c r="G43" s="43"/>
    </row>
  </sheetData>
  <mergeCells count="11">
    <mergeCell ref="B23:G23"/>
    <mergeCell ref="B24:G24"/>
    <mergeCell ref="B26:G26"/>
    <mergeCell ref="B41:G41"/>
    <mergeCell ref="B42:G42"/>
    <mergeCell ref="B8:G8"/>
    <mergeCell ref="B1:G1"/>
    <mergeCell ref="B2:G2"/>
    <mergeCell ref="B3:G3"/>
    <mergeCell ref="B5:G5"/>
    <mergeCell ref="B6:G6"/>
  </mergeCells>
  <printOptions horizontalCentered="1"/>
  <pageMargins left="0" right="0" top="0.25" bottom="0.25" header="0.05" footer="0.05"/>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
  <sheetViews>
    <sheetView showGridLines="0" tabSelected="1" zoomScaleNormal="100" workbookViewId="0">
      <selection activeCell="A4" sqref="A4:F4"/>
    </sheetView>
  </sheetViews>
  <sheetFormatPr defaultRowHeight="15"/>
  <cols>
    <col min="1" max="1" width="40" customWidth="1"/>
    <col min="2" max="2" width="12.140625" customWidth="1"/>
    <col min="3" max="3" width="11.42578125" customWidth="1"/>
    <col min="4" max="4" width="10.7109375" customWidth="1"/>
    <col min="5" max="5" width="8.42578125" customWidth="1"/>
    <col min="6" max="6" width="34.28515625" customWidth="1"/>
    <col min="7" max="8" width="0" hidden="1" customWidth="1"/>
  </cols>
  <sheetData>
    <row r="1" spans="1:8" ht="19.5">
      <c r="A1" s="77" t="s">
        <v>0</v>
      </c>
      <c r="B1" s="77"/>
      <c r="C1" s="77"/>
      <c r="D1" s="77"/>
      <c r="E1" s="77"/>
      <c r="F1" s="77"/>
    </row>
    <row r="2" spans="1:8" ht="17.25">
      <c r="A2" s="78" t="s">
        <v>38</v>
      </c>
      <c r="B2" s="78"/>
      <c r="C2" s="78"/>
      <c r="D2" s="78"/>
      <c r="E2" s="78"/>
      <c r="F2" s="78"/>
    </row>
    <row r="3" spans="1:8" ht="15.75">
      <c r="A3" s="79" t="s">
        <v>1</v>
      </c>
      <c r="B3" s="79"/>
      <c r="C3" s="79"/>
      <c r="D3" s="79"/>
      <c r="E3" s="79"/>
      <c r="F3" s="79"/>
    </row>
    <row r="4" spans="1:8">
      <c r="A4" s="80" t="s">
        <v>51</v>
      </c>
      <c r="B4" s="80"/>
      <c r="C4" s="80"/>
      <c r="D4" s="80"/>
      <c r="E4" s="80"/>
      <c r="F4" s="80"/>
    </row>
    <row r="5" spans="1:8">
      <c r="A5" s="81" t="s">
        <v>2</v>
      </c>
      <c r="B5" s="81"/>
      <c r="C5" s="81"/>
      <c r="D5" s="81"/>
      <c r="E5" s="81"/>
      <c r="F5" s="81"/>
    </row>
    <row r="6" spans="1:8">
      <c r="A6" s="84" t="s">
        <v>3</v>
      </c>
      <c r="B6" s="84"/>
      <c r="C6" s="84"/>
      <c r="D6" s="84"/>
      <c r="E6" s="84"/>
      <c r="F6" s="84"/>
      <c r="G6" s="84"/>
      <c r="H6" s="84"/>
    </row>
    <row r="7" spans="1:8" ht="29.85" customHeight="1">
      <c r="A7" s="1"/>
      <c r="B7" s="46" t="s">
        <v>39</v>
      </c>
      <c r="C7" s="46" t="s">
        <v>4</v>
      </c>
      <c r="D7" s="46" t="s">
        <v>5</v>
      </c>
      <c r="E7" s="46" t="s">
        <v>6</v>
      </c>
      <c r="F7" s="2"/>
    </row>
    <row r="8" spans="1:8">
      <c r="A8" s="3" t="s">
        <v>7</v>
      </c>
      <c r="B8" s="4"/>
      <c r="C8" s="4"/>
      <c r="D8" s="4"/>
      <c r="E8" s="4"/>
      <c r="F8" s="93" t="s">
        <v>53</v>
      </c>
    </row>
    <row r="9" spans="1:8" ht="15" customHeight="1">
      <c r="A9" s="5" t="s">
        <v>8</v>
      </c>
      <c r="B9" s="6">
        <v>18.5</v>
      </c>
      <c r="C9" s="6">
        <v>14.5</v>
      </c>
      <c r="D9" s="6">
        <v>4</v>
      </c>
      <c r="E9" s="7">
        <v>0</v>
      </c>
      <c r="F9" s="85"/>
    </row>
    <row r="10" spans="1:8">
      <c r="A10" s="5" t="s">
        <v>9</v>
      </c>
      <c r="B10" s="8">
        <v>3.9</v>
      </c>
      <c r="C10" s="8">
        <v>2.4</v>
      </c>
      <c r="D10" s="8">
        <v>1.6</v>
      </c>
      <c r="E10" s="7">
        <v>0</v>
      </c>
      <c r="F10" s="85"/>
    </row>
    <row r="11" spans="1:8">
      <c r="A11" s="9" t="s">
        <v>10</v>
      </c>
      <c r="B11" s="10">
        <v>22.5</v>
      </c>
      <c r="C11" s="10">
        <v>16.899999999999999</v>
      </c>
      <c r="D11" s="10">
        <v>5.6</v>
      </c>
      <c r="E11" s="11">
        <v>0.247</v>
      </c>
      <c r="F11" s="94"/>
    </row>
    <row r="12" spans="1:8">
      <c r="A12" s="3" t="s">
        <v>11</v>
      </c>
      <c r="B12" s="4"/>
      <c r="C12" s="4"/>
      <c r="D12" s="4"/>
      <c r="E12" s="4"/>
      <c r="F12" s="47"/>
    </row>
    <row r="13" spans="1:8">
      <c r="A13" s="5" t="s">
        <v>8</v>
      </c>
      <c r="B13" s="6">
        <v>78.5</v>
      </c>
      <c r="C13" s="6">
        <v>104.6</v>
      </c>
      <c r="D13" s="6">
        <v>-26</v>
      </c>
      <c r="E13" s="13">
        <v>0</v>
      </c>
      <c r="F13" s="47"/>
    </row>
    <row r="14" spans="1:8">
      <c r="A14" s="5" t="s">
        <v>9</v>
      </c>
      <c r="B14" s="8">
        <v>54.7</v>
      </c>
      <c r="C14" s="8">
        <v>75.5</v>
      </c>
      <c r="D14" s="8">
        <v>-20.8</v>
      </c>
      <c r="E14" s="13">
        <v>0</v>
      </c>
      <c r="F14" s="47"/>
    </row>
    <row r="15" spans="1:8">
      <c r="A15" s="5" t="s">
        <v>12</v>
      </c>
      <c r="B15" s="8">
        <v>1.8</v>
      </c>
      <c r="C15" s="8">
        <v>0.2</v>
      </c>
      <c r="D15" s="8">
        <v>1.6</v>
      </c>
      <c r="E15" s="13">
        <v>0</v>
      </c>
      <c r="F15" s="85" t="s">
        <v>56</v>
      </c>
    </row>
    <row r="16" spans="1:8">
      <c r="A16" s="5" t="s">
        <v>13</v>
      </c>
      <c r="B16" s="8">
        <v>0.5</v>
      </c>
      <c r="C16" s="8">
        <v>0</v>
      </c>
      <c r="D16" s="8">
        <v>0.5</v>
      </c>
      <c r="E16" s="7">
        <v>0</v>
      </c>
      <c r="F16" s="86"/>
    </row>
    <row r="17" spans="1:6">
      <c r="A17" s="9" t="s">
        <v>14</v>
      </c>
      <c r="B17" s="10">
        <v>135.5</v>
      </c>
      <c r="C17" s="10">
        <v>180.2</v>
      </c>
      <c r="D17" s="10">
        <v>-44.7</v>
      </c>
      <c r="E17" s="11">
        <v>-0.33</v>
      </c>
      <c r="F17" s="87"/>
    </row>
    <row r="18" spans="1:6">
      <c r="A18" s="14" t="s">
        <v>15</v>
      </c>
      <c r="B18" s="15"/>
      <c r="C18" s="15"/>
      <c r="D18" s="15"/>
      <c r="E18" s="15"/>
      <c r="F18" s="48"/>
    </row>
    <row r="19" spans="1:6">
      <c r="A19" s="5" t="s">
        <v>8</v>
      </c>
      <c r="B19" s="6">
        <v>6.9</v>
      </c>
      <c r="C19" s="6">
        <v>6.1</v>
      </c>
      <c r="D19" s="6">
        <v>0.8</v>
      </c>
      <c r="E19" s="7">
        <v>0</v>
      </c>
      <c r="F19" s="47"/>
    </row>
    <row r="20" spans="1:6">
      <c r="A20" s="5" t="s">
        <v>9</v>
      </c>
      <c r="B20" s="8">
        <v>9.4</v>
      </c>
      <c r="C20" s="8">
        <v>5.9</v>
      </c>
      <c r="D20" s="8">
        <v>3.5</v>
      </c>
      <c r="E20" s="16">
        <v>0</v>
      </c>
      <c r="F20" s="47"/>
    </row>
    <row r="21" spans="1:6">
      <c r="A21" s="5" t="s">
        <v>16</v>
      </c>
      <c r="B21" s="8">
        <v>0.4</v>
      </c>
      <c r="C21" s="8">
        <v>0.2</v>
      </c>
      <c r="D21" s="8">
        <v>0.2</v>
      </c>
      <c r="E21" s="16">
        <v>0</v>
      </c>
      <c r="F21" s="85" t="s">
        <v>53</v>
      </c>
    </row>
    <row r="22" spans="1:6">
      <c r="A22" s="5" t="s">
        <v>13</v>
      </c>
      <c r="B22" s="8">
        <v>0.4</v>
      </c>
      <c r="C22" s="8">
        <v>0.2</v>
      </c>
      <c r="D22" s="8">
        <v>0.2</v>
      </c>
      <c r="E22" s="16">
        <v>0</v>
      </c>
      <c r="F22" s="86"/>
    </row>
    <row r="23" spans="1:6">
      <c r="A23" s="17" t="s">
        <v>17</v>
      </c>
      <c r="B23" s="18">
        <v>17.100000000000001</v>
      </c>
      <c r="C23" s="18">
        <v>12.4</v>
      </c>
      <c r="D23" s="18">
        <v>4.5999999999999996</v>
      </c>
      <c r="E23" s="11">
        <v>0.27100000000000002</v>
      </c>
      <c r="F23" s="87"/>
    </row>
    <row r="24" spans="1:6">
      <c r="A24" s="14" t="s">
        <v>18</v>
      </c>
      <c r="B24" s="15"/>
      <c r="C24" s="15"/>
      <c r="D24" s="15"/>
      <c r="E24" s="15"/>
      <c r="F24" s="48"/>
    </row>
    <row r="25" spans="1:6">
      <c r="A25" s="5" t="s">
        <v>8</v>
      </c>
      <c r="B25" s="6">
        <v>0.3</v>
      </c>
      <c r="C25" s="6">
        <v>0</v>
      </c>
      <c r="D25" s="6">
        <v>0.3</v>
      </c>
      <c r="E25" s="7">
        <v>0</v>
      </c>
      <c r="F25" s="47"/>
    </row>
    <row r="26" spans="1:6">
      <c r="A26" s="5" t="s">
        <v>19</v>
      </c>
      <c r="B26" s="8">
        <v>0</v>
      </c>
      <c r="C26" s="8">
        <v>0</v>
      </c>
      <c r="D26" s="8">
        <v>0</v>
      </c>
      <c r="E26" s="7">
        <v>0</v>
      </c>
      <c r="F26" s="47"/>
    </row>
    <row r="27" spans="1:6">
      <c r="A27" s="5" t="s">
        <v>20</v>
      </c>
      <c r="B27" s="8">
        <v>0</v>
      </c>
      <c r="C27" s="8">
        <v>0</v>
      </c>
      <c r="D27" s="8">
        <v>0</v>
      </c>
      <c r="E27" s="7">
        <v>0</v>
      </c>
      <c r="F27" s="47"/>
    </row>
    <row r="28" spans="1:6">
      <c r="A28" s="19" t="s">
        <v>9</v>
      </c>
      <c r="B28" s="20">
        <v>0.1</v>
      </c>
      <c r="C28" s="20">
        <v>0</v>
      </c>
      <c r="D28" s="20">
        <v>0.1</v>
      </c>
      <c r="E28" s="21">
        <v>0.97599999999999998</v>
      </c>
      <c r="F28" s="91"/>
    </row>
    <row r="29" spans="1:6">
      <c r="A29" s="9" t="s">
        <v>21</v>
      </c>
      <c r="B29" s="10">
        <v>0.5</v>
      </c>
      <c r="C29" s="10">
        <v>0</v>
      </c>
      <c r="D29" s="10">
        <v>0.5</v>
      </c>
      <c r="E29" s="11">
        <v>0.97599999999999998</v>
      </c>
      <c r="F29" s="92"/>
    </row>
    <row r="30" spans="1:6">
      <c r="A30" s="14" t="s">
        <v>22</v>
      </c>
      <c r="B30" s="15"/>
      <c r="C30" s="15"/>
      <c r="D30" s="15"/>
      <c r="E30" s="15"/>
      <c r="F30" s="48"/>
    </row>
    <row r="31" spans="1:6">
      <c r="A31" s="5" t="s">
        <v>8</v>
      </c>
      <c r="B31" s="6">
        <v>15</v>
      </c>
      <c r="C31" s="6">
        <v>17</v>
      </c>
      <c r="D31" s="6">
        <v>-2</v>
      </c>
      <c r="E31" s="7">
        <v>0</v>
      </c>
      <c r="F31" s="47"/>
    </row>
    <row r="32" spans="1:6">
      <c r="A32" s="5" t="s">
        <v>9</v>
      </c>
      <c r="B32" s="8">
        <v>6.7</v>
      </c>
      <c r="C32" s="8">
        <v>7.6</v>
      </c>
      <c r="D32" s="8">
        <v>-0.9</v>
      </c>
      <c r="E32" s="7">
        <v>0</v>
      </c>
      <c r="F32" s="85" t="s">
        <v>57</v>
      </c>
    </row>
    <row r="33" spans="1:6">
      <c r="A33" s="19" t="s">
        <v>19</v>
      </c>
      <c r="B33" s="20">
        <v>34.1</v>
      </c>
      <c r="C33" s="20">
        <v>38.700000000000003</v>
      </c>
      <c r="D33" s="20">
        <v>-4.5999999999999996</v>
      </c>
      <c r="E33" s="21">
        <v>-0.13400000000000001</v>
      </c>
      <c r="F33" s="86"/>
    </row>
    <row r="34" spans="1:6">
      <c r="A34" s="9" t="s">
        <v>23</v>
      </c>
      <c r="B34" s="10">
        <v>55.8</v>
      </c>
      <c r="C34" s="10">
        <v>63.3</v>
      </c>
      <c r="D34" s="10">
        <v>-7.5</v>
      </c>
      <c r="E34" s="11">
        <v>-0.13400000000000001</v>
      </c>
      <c r="F34" s="87"/>
    </row>
    <row r="35" spans="1:6">
      <c r="A35" s="14" t="s">
        <v>24</v>
      </c>
      <c r="B35" s="15"/>
      <c r="C35" s="15"/>
      <c r="D35" s="15"/>
      <c r="E35" s="52"/>
      <c r="F35" s="88" t="s">
        <v>40</v>
      </c>
    </row>
    <row r="36" spans="1:6">
      <c r="A36" s="5" t="s">
        <v>8</v>
      </c>
      <c r="B36" s="6">
        <v>4.9000000000000004</v>
      </c>
      <c r="C36" s="6">
        <v>4.2</v>
      </c>
      <c r="D36" s="6">
        <v>0.7</v>
      </c>
      <c r="E36" s="53">
        <v>0</v>
      </c>
      <c r="F36" s="89"/>
    </row>
    <row r="37" spans="1:6">
      <c r="A37" s="5" t="s">
        <v>9</v>
      </c>
      <c r="B37" s="8">
        <v>2.5</v>
      </c>
      <c r="C37" s="8">
        <v>2.2000000000000002</v>
      </c>
      <c r="D37" s="8">
        <v>0.4</v>
      </c>
      <c r="E37" s="53">
        <v>0</v>
      </c>
      <c r="F37" s="89"/>
    </row>
    <row r="38" spans="1:6" ht="15" customHeight="1">
      <c r="A38" s="5" t="s">
        <v>19</v>
      </c>
      <c r="B38" s="8">
        <v>1.3</v>
      </c>
      <c r="C38" s="8">
        <v>1.1000000000000001</v>
      </c>
      <c r="D38" s="8">
        <v>0.2</v>
      </c>
      <c r="E38" s="53">
        <v>0</v>
      </c>
      <c r="F38" s="89"/>
    </row>
    <row r="39" spans="1:6">
      <c r="A39" s="9" t="s">
        <v>25</v>
      </c>
      <c r="B39" s="10">
        <v>8.6999999999999993</v>
      </c>
      <c r="C39" s="10">
        <v>7.5</v>
      </c>
      <c r="D39" s="10">
        <v>1.2</v>
      </c>
      <c r="E39" s="54">
        <v>0.14099999999999999</v>
      </c>
      <c r="F39" s="90"/>
    </row>
    <row r="40" spans="1:6">
      <c r="A40" s="22" t="s">
        <v>26</v>
      </c>
      <c r="B40" s="23">
        <v>1.1000000000000001</v>
      </c>
      <c r="C40" s="23">
        <v>0</v>
      </c>
      <c r="D40" s="23">
        <v>1.1000000000000001</v>
      </c>
      <c r="E40" s="24">
        <v>1</v>
      </c>
      <c r="F40" s="50"/>
    </row>
    <row r="41" spans="1:6">
      <c r="A41" s="14" t="s">
        <v>27</v>
      </c>
      <c r="B41" s="15"/>
      <c r="C41" s="15"/>
      <c r="D41" s="15"/>
      <c r="E41" s="15"/>
      <c r="F41" s="48"/>
    </row>
    <row r="42" spans="1:6">
      <c r="A42" s="5" t="s">
        <v>8</v>
      </c>
      <c r="B42" s="6">
        <v>0</v>
      </c>
      <c r="C42" s="6">
        <v>0</v>
      </c>
      <c r="D42" s="6">
        <v>0</v>
      </c>
      <c r="E42" s="7">
        <v>0</v>
      </c>
      <c r="F42" s="47"/>
    </row>
    <row r="43" spans="1:6">
      <c r="A43" s="5" t="s">
        <v>9</v>
      </c>
      <c r="B43" s="8">
        <v>0</v>
      </c>
      <c r="C43" s="8">
        <v>0</v>
      </c>
      <c r="D43" s="8">
        <v>0</v>
      </c>
      <c r="E43" s="7">
        <v>0</v>
      </c>
      <c r="F43" s="47"/>
    </row>
    <row r="44" spans="1:6">
      <c r="A44" s="5" t="s">
        <v>12</v>
      </c>
      <c r="B44" s="8">
        <v>0</v>
      </c>
      <c r="C44" s="8">
        <v>0</v>
      </c>
      <c r="D44" s="8">
        <v>0</v>
      </c>
      <c r="E44" s="7">
        <v>0</v>
      </c>
      <c r="F44" s="47"/>
    </row>
    <row r="45" spans="1:6">
      <c r="A45" s="5" t="s">
        <v>13</v>
      </c>
      <c r="B45" s="8">
        <v>0</v>
      </c>
      <c r="C45" s="8">
        <v>0</v>
      </c>
      <c r="D45" s="8">
        <v>0</v>
      </c>
      <c r="E45" s="7">
        <v>0</v>
      </c>
      <c r="F45" s="47"/>
    </row>
    <row r="46" spans="1:6">
      <c r="A46" s="9" t="s">
        <v>28</v>
      </c>
      <c r="B46" s="10">
        <v>0</v>
      </c>
      <c r="C46" s="10">
        <v>0</v>
      </c>
      <c r="D46" s="10">
        <v>0</v>
      </c>
      <c r="E46" s="11">
        <v>0</v>
      </c>
      <c r="F46" s="49"/>
    </row>
    <row r="47" spans="1:6">
      <c r="A47" s="25"/>
      <c r="B47" s="26"/>
      <c r="C47" s="26"/>
      <c r="D47" s="26"/>
      <c r="E47" s="26"/>
      <c r="F47" s="27"/>
    </row>
    <row r="48" spans="1:6">
      <c r="A48" s="28" t="s">
        <v>29</v>
      </c>
      <c r="B48" s="29">
        <v>241.1</v>
      </c>
      <c r="C48" s="29">
        <v>280.3</v>
      </c>
      <c r="D48" s="29">
        <v>-39.299999999999997</v>
      </c>
      <c r="E48" s="30">
        <v>-0.16300000000000001</v>
      </c>
      <c r="F48" s="31"/>
    </row>
    <row r="49" spans="1:6">
      <c r="A49" s="25"/>
      <c r="B49" s="26"/>
      <c r="C49" s="26"/>
      <c r="D49" s="26"/>
      <c r="E49" s="26"/>
      <c r="F49" s="26"/>
    </row>
    <row r="50" spans="1:6">
      <c r="A50" s="32" t="s">
        <v>30</v>
      </c>
      <c r="B50" s="15"/>
      <c r="C50" s="15"/>
      <c r="D50" s="15"/>
      <c r="E50" s="15"/>
      <c r="F50" s="15"/>
    </row>
    <row r="51" spans="1:6">
      <c r="A51" s="33" t="s">
        <v>8</v>
      </c>
      <c r="B51" s="6">
        <v>124.2</v>
      </c>
      <c r="C51" s="6">
        <v>146.5</v>
      </c>
      <c r="D51" s="6">
        <v>-22.3</v>
      </c>
      <c r="E51" s="7">
        <v>0</v>
      </c>
      <c r="F51" s="4"/>
    </row>
    <row r="52" spans="1:6">
      <c r="A52" s="33" t="s">
        <v>9</v>
      </c>
      <c r="B52" s="8">
        <v>77.3</v>
      </c>
      <c r="C52" s="8">
        <v>93.5</v>
      </c>
      <c r="D52" s="8">
        <v>-16.2</v>
      </c>
      <c r="E52" s="7">
        <v>0</v>
      </c>
      <c r="F52" s="4"/>
    </row>
    <row r="53" spans="1:6">
      <c r="A53" s="33" t="s">
        <v>12</v>
      </c>
      <c r="B53" s="8">
        <v>2.2000000000000002</v>
      </c>
      <c r="C53" s="8">
        <v>0.3</v>
      </c>
      <c r="D53" s="8">
        <v>1.8</v>
      </c>
      <c r="E53" s="7">
        <v>0</v>
      </c>
      <c r="F53" s="4"/>
    </row>
    <row r="54" spans="1:6">
      <c r="A54" s="33" t="s">
        <v>13</v>
      </c>
      <c r="B54" s="8">
        <v>0.9</v>
      </c>
      <c r="C54" s="8">
        <v>0.2</v>
      </c>
      <c r="D54" s="8">
        <v>0.6</v>
      </c>
      <c r="E54" s="7">
        <v>0</v>
      </c>
      <c r="F54" s="4"/>
    </row>
    <row r="55" spans="1:6">
      <c r="A55" s="33" t="s">
        <v>19</v>
      </c>
      <c r="B55" s="8">
        <v>36.5</v>
      </c>
      <c r="C55" s="8">
        <v>39.799999999999997</v>
      </c>
      <c r="D55" s="8">
        <v>-3.3</v>
      </c>
      <c r="E55" s="7">
        <v>0</v>
      </c>
      <c r="F55" s="4"/>
    </row>
    <row r="56" spans="1:6">
      <c r="A56" s="19" t="s">
        <v>31</v>
      </c>
      <c r="B56" s="20">
        <v>0</v>
      </c>
      <c r="C56" s="20">
        <v>0</v>
      </c>
      <c r="D56" s="20">
        <v>0</v>
      </c>
      <c r="E56" s="34">
        <v>0</v>
      </c>
      <c r="F56" s="12"/>
    </row>
    <row r="57" spans="1:6">
      <c r="A57" s="35"/>
      <c r="B57" s="4"/>
      <c r="C57" s="4"/>
      <c r="D57" s="4"/>
      <c r="E57" s="4"/>
      <c r="F57" s="27"/>
    </row>
    <row r="58" spans="1:6">
      <c r="A58" s="36" t="s">
        <v>29</v>
      </c>
      <c r="B58" s="37">
        <v>241.1</v>
      </c>
      <c r="C58" s="37">
        <v>280.3</v>
      </c>
      <c r="D58" s="37">
        <v>-39.299999999999997</v>
      </c>
      <c r="E58" s="38">
        <v>-0.16300000000000001</v>
      </c>
      <c r="F58" s="39"/>
    </row>
    <row r="59" spans="1:6">
      <c r="A59" s="40"/>
      <c r="B59" s="41"/>
      <c r="C59" s="41"/>
      <c r="D59" s="41"/>
      <c r="E59" s="41"/>
      <c r="F59" s="41"/>
    </row>
    <row r="60" spans="1:6">
      <c r="A60" s="42" t="s">
        <v>32</v>
      </c>
      <c r="B60" s="43"/>
      <c r="C60" s="43"/>
      <c r="D60" s="43"/>
      <c r="E60" s="43"/>
      <c r="F60" s="43"/>
    </row>
    <row r="61" spans="1:6">
      <c r="A61" s="44"/>
      <c r="B61" s="43"/>
      <c r="C61" s="43"/>
      <c r="D61" s="43"/>
      <c r="E61" s="43"/>
      <c r="F61" s="43"/>
    </row>
    <row r="62" spans="1:6" ht="32.1" customHeight="1">
      <c r="A62" s="83" t="s">
        <v>33</v>
      </c>
      <c r="B62" s="83"/>
      <c r="C62" s="83"/>
      <c r="D62" s="83"/>
      <c r="E62" s="83"/>
      <c r="F62" s="83"/>
    </row>
    <row r="63" spans="1:6" ht="96.75" customHeight="1">
      <c r="A63" s="83" t="s">
        <v>34</v>
      </c>
      <c r="B63" s="83"/>
      <c r="C63" s="83"/>
      <c r="D63" s="83"/>
      <c r="E63" s="83"/>
      <c r="F63" s="83"/>
    </row>
    <row r="64" spans="1:6" ht="33.75" customHeight="1">
      <c r="A64" s="83" t="s">
        <v>35</v>
      </c>
      <c r="B64" s="83"/>
      <c r="C64" s="83"/>
      <c r="D64" s="83"/>
      <c r="E64" s="83"/>
      <c r="F64" s="83"/>
    </row>
    <row r="65" spans="1:6">
      <c r="A65" s="45" t="s">
        <v>36</v>
      </c>
      <c r="B65" s="43"/>
      <c r="C65" s="43"/>
      <c r="D65" s="43"/>
      <c r="E65" s="43"/>
      <c r="F65" s="43"/>
    </row>
  </sheetData>
  <mergeCells count="15">
    <mergeCell ref="A6:H6"/>
    <mergeCell ref="A62:F62"/>
    <mergeCell ref="A63:F63"/>
    <mergeCell ref="A64:F64"/>
    <mergeCell ref="A1:F1"/>
    <mergeCell ref="A2:F2"/>
    <mergeCell ref="A3:F3"/>
    <mergeCell ref="A4:F4"/>
    <mergeCell ref="A5:F5"/>
    <mergeCell ref="F15:F17"/>
    <mergeCell ref="F21:F23"/>
    <mergeCell ref="F35:F39"/>
    <mergeCell ref="F28:F29"/>
    <mergeCell ref="F32:F34"/>
    <mergeCell ref="F8:F11"/>
  </mergeCells>
  <printOptions horizontalCentered="1"/>
  <pageMargins left="0" right="0" top="0.25" bottom="0.25" header="0.05" footer="0.05"/>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5"/>
  <sheetViews>
    <sheetView showGridLines="0" zoomScaleNormal="100" workbookViewId="0">
      <selection activeCell="A4" sqref="A4:F4"/>
    </sheetView>
  </sheetViews>
  <sheetFormatPr defaultRowHeight="15"/>
  <cols>
    <col min="1" max="1" width="40" customWidth="1"/>
    <col min="2" max="2" width="12.140625" customWidth="1"/>
    <col min="3" max="3" width="11.42578125" customWidth="1"/>
    <col min="4" max="4" width="10.7109375" customWidth="1"/>
    <col min="5" max="5" width="8.5703125" customWidth="1"/>
    <col min="6" max="6" width="34.28515625" customWidth="1"/>
    <col min="7" max="8" width="0" hidden="1" customWidth="1"/>
  </cols>
  <sheetData>
    <row r="1" spans="1:8" ht="19.5">
      <c r="A1" s="77" t="s">
        <v>0</v>
      </c>
      <c r="B1" s="77"/>
      <c r="C1" s="77"/>
      <c r="D1" s="77"/>
      <c r="E1" s="77"/>
      <c r="F1" s="77"/>
    </row>
    <row r="2" spans="1:8" ht="17.25">
      <c r="A2" s="78" t="s">
        <v>38</v>
      </c>
      <c r="B2" s="78"/>
      <c r="C2" s="78"/>
      <c r="D2" s="78"/>
      <c r="E2" s="78"/>
      <c r="F2" s="78"/>
    </row>
    <row r="3" spans="1:8" ht="15.75">
      <c r="A3" s="79" t="s">
        <v>1</v>
      </c>
      <c r="B3" s="79"/>
      <c r="C3" s="79"/>
      <c r="D3" s="79"/>
      <c r="E3" s="79"/>
      <c r="F3" s="79"/>
    </row>
    <row r="4" spans="1:8">
      <c r="A4" s="80" t="s">
        <v>52</v>
      </c>
      <c r="B4" s="80"/>
      <c r="C4" s="80"/>
      <c r="D4" s="80"/>
      <c r="E4" s="80"/>
      <c r="F4" s="80"/>
    </row>
    <row r="5" spans="1:8">
      <c r="A5" s="81" t="s">
        <v>2</v>
      </c>
      <c r="B5" s="81"/>
      <c r="C5" s="81"/>
      <c r="D5" s="81"/>
      <c r="E5" s="81"/>
      <c r="F5" s="81"/>
    </row>
    <row r="6" spans="1:8">
      <c r="A6" s="84" t="s">
        <v>37</v>
      </c>
      <c r="B6" s="84"/>
      <c r="C6" s="84"/>
      <c r="D6" s="84"/>
      <c r="E6" s="84"/>
      <c r="F6" s="84"/>
      <c r="G6" s="84"/>
      <c r="H6" s="84"/>
    </row>
    <row r="7" spans="1:8" ht="29.85" customHeight="1">
      <c r="A7" s="1"/>
      <c r="B7" s="46" t="s">
        <v>39</v>
      </c>
      <c r="C7" s="46" t="s">
        <v>4</v>
      </c>
      <c r="D7" s="46" t="s">
        <v>5</v>
      </c>
      <c r="E7" s="46" t="s">
        <v>6</v>
      </c>
      <c r="F7" s="2"/>
    </row>
    <row r="8" spans="1:8">
      <c r="A8" s="3" t="s">
        <v>7</v>
      </c>
      <c r="B8" s="4"/>
      <c r="C8" s="4"/>
      <c r="D8" s="4"/>
      <c r="E8" s="4"/>
      <c r="F8" s="93" t="s">
        <v>53</v>
      </c>
    </row>
    <row r="9" spans="1:8" ht="15" customHeight="1">
      <c r="A9" s="5" t="s">
        <v>8</v>
      </c>
      <c r="B9" s="6">
        <v>102.4</v>
      </c>
      <c r="C9" s="6">
        <v>87.8</v>
      </c>
      <c r="D9" s="6">
        <v>14.6</v>
      </c>
      <c r="E9" s="7">
        <v>0</v>
      </c>
      <c r="F9" s="85"/>
    </row>
    <row r="10" spans="1:8">
      <c r="A10" s="5" t="s">
        <v>9</v>
      </c>
      <c r="B10" s="8">
        <v>21.8</v>
      </c>
      <c r="C10" s="8">
        <v>14.4</v>
      </c>
      <c r="D10" s="8">
        <v>7.4</v>
      </c>
      <c r="E10" s="7">
        <v>0</v>
      </c>
      <c r="F10" s="85"/>
    </row>
    <row r="11" spans="1:8">
      <c r="A11" s="9" t="s">
        <v>10</v>
      </c>
      <c r="B11" s="10">
        <v>124.2</v>
      </c>
      <c r="C11" s="10">
        <v>102.2</v>
      </c>
      <c r="D11" s="10">
        <v>22</v>
      </c>
      <c r="E11" s="11">
        <v>0.17699999999999999</v>
      </c>
      <c r="F11" s="94"/>
    </row>
    <row r="12" spans="1:8">
      <c r="A12" s="3" t="s">
        <v>11</v>
      </c>
      <c r="B12" s="4"/>
      <c r="C12" s="4"/>
      <c r="D12" s="4"/>
      <c r="E12" s="4"/>
      <c r="F12" s="93" t="s">
        <v>56</v>
      </c>
    </row>
    <row r="13" spans="1:8">
      <c r="A13" s="5" t="s">
        <v>8</v>
      </c>
      <c r="B13" s="6">
        <v>314.10000000000002</v>
      </c>
      <c r="C13" s="6">
        <v>329</v>
      </c>
      <c r="D13" s="6">
        <v>-14.9</v>
      </c>
      <c r="E13" s="13">
        <v>0</v>
      </c>
      <c r="F13" s="85"/>
    </row>
    <row r="14" spans="1:8">
      <c r="A14" s="5" t="s">
        <v>9</v>
      </c>
      <c r="B14" s="8">
        <v>218.8</v>
      </c>
      <c r="C14" s="8">
        <v>237.8</v>
      </c>
      <c r="D14" s="8">
        <v>-19</v>
      </c>
      <c r="E14" s="13">
        <v>0</v>
      </c>
      <c r="F14" s="85"/>
    </row>
    <row r="15" spans="1:8" ht="15" customHeight="1">
      <c r="A15" s="5" t="s">
        <v>12</v>
      </c>
      <c r="B15" s="8">
        <v>7.1</v>
      </c>
      <c r="C15" s="8">
        <v>0.4</v>
      </c>
      <c r="D15" s="8">
        <v>6.6</v>
      </c>
      <c r="E15" s="13">
        <v>0</v>
      </c>
      <c r="F15" s="85"/>
    </row>
    <row r="16" spans="1:8">
      <c r="A16" s="5" t="s">
        <v>13</v>
      </c>
      <c r="B16" s="8">
        <v>2</v>
      </c>
      <c r="C16" s="8">
        <v>0.1</v>
      </c>
      <c r="D16" s="8">
        <v>1.9</v>
      </c>
      <c r="E16" s="7">
        <v>0</v>
      </c>
      <c r="F16" s="85"/>
    </row>
    <row r="17" spans="1:6">
      <c r="A17" s="9" t="s">
        <v>14</v>
      </c>
      <c r="B17" s="10">
        <v>541.9</v>
      </c>
      <c r="C17" s="10">
        <v>567.4</v>
      </c>
      <c r="D17" s="10">
        <v>-25.4</v>
      </c>
      <c r="E17" s="11">
        <v>-4.7E-2</v>
      </c>
      <c r="F17" s="94"/>
    </row>
    <row r="18" spans="1:6">
      <c r="A18" s="14" t="s">
        <v>15</v>
      </c>
      <c r="B18" s="15"/>
      <c r="C18" s="15"/>
      <c r="D18" s="15"/>
      <c r="E18" s="15"/>
      <c r="F18" s="93"/>
    </row>
    <row r="19" spans="1:6">
      <c r="A19" s="5" t="s">
        <v>8</v>
      </c>
      <c r="B19" s="6">
        <v>51.4</v>
      </c>
      <c r="C19" s="6">
        <v>63.6</v>
      </c>
      <c r="D19" s="6">
        <v>-12.2</v>
      </c>
      <c r="E19" s="7">
        <v>0</v>
      </c>
      <c r="F19" s="85"/>
    </row>
    <row r="20" spans="1:6">
      <c r="A20" s="5" t="s">
        <v>9</v>
      </c>
      <c r="B20" s="8">
        <v>70.599999999999994</v>
      </c>
      <c r="C20" s="8">
        <v>61.2</v>
      </c>
      <c r="D20" s="8">
        <v>9.3000000000000007</v>
      </c>
      <c r="E20" s="16">
        <v>0</v>
      </c>
      <c r="F20" s="85"/>
    </row>
    <row r="21" spans="1:6" ht="15" customHeight="1">
      <c r="A21" s="5" t="s">
        <v>16</v>
      </c>
      <c r="B21" s="8">
        <v>3.5</v>
      </c>
      <c r="C21" s="8">
        <v>1.6</v>
      </c>
      <c r="D21" s="8">
        <v>1.9</v>
      </c>
      <c r="E21" s="16">
        <v>0</v>
      </c>
      <c r="F21" s="85"/>
    </row>
    <row r="22" spans="1:6">
      <c r="A22" s="5" t="s">
        <v>13</v>
      </c>
      <c r="B22" s="8">
        <v>3.3</v>
      </c>
      <c r="C22" s="8">
        <v>2.2000000000000002</v>
      </c>
      <c r="D22" s="8">
        <v>1.1000000000000001</v>
      </c>
      <c r="E22" s="16">
        <v>0</v>
      </c>
      <c r="F22" s="85"/>
    </row>
    <row r="23" spans="1:6">
      <c r="A23" s="17" t="s">
        <v>17</v>
      </c>
      <c r="B23" s="18">
        <v>128.69999999999999</v>
      </c>
      <c r="C23" s="18">
        <v>128.6</v>
      </c>
      <c r="D23" s="18">
        <v>0.1</v>
      </c>
      <c r="E23" s="11">
        <v>1E-3</v>
      </c>
      <c r="F23" s="94"/>
    </row>
    <row r="24" spans="1:6">
      <c r="A24" s="14" t="s">
        <v>18</v>
      </c>
      <c r="B24" s="15"/>
      <c r="C24" s="15"/>
      <c r="D24" s="15"/>
      <c r="E24" s="15"/>
      <c r="F24" s="48"/>
    </row>
    <row r="25" spans="1:6">
      <c r="A25" s="5" t="s">
        <v>8</v>
      </c>
      <c r="B25" s="6">
        <v>1.3</v>
      </c>
      <c r="C25" s="6">
        <v>0.2</v>
      </c>
      <c r="D25" s="6">
        <v>1.1000000000000001</v>
      </c>
      <c r="E25" s="7">
        <v>0</v>
      </c>
      <c r="F25" s="47"/>
    </row>
    <row r="26" spans="1:6">
      <c r="A26" s="5" t="s">
        <v>19</v>
      </c>
      <c r="B26" s="8">
        <v>0.2</v>
      </c>
      <c r="C26" s="8">
        <v>0</v>
      </c>
      <c r="D26" s="8">
        <v>0.2</v>
      </c>
      <c r="E26" s="7">
        <v>0</v>
      </c>
      <c r="F26" s="47"/>
    </row>
    <row r="27" spans="1:6">
      <c r="A27" s="5" t="s">
        <v>20</v>
      </c>
      <c r="B27" s="8">
        <v>0</v>
      </c>
      <c r="C27" s="8">
        <v>0</v>
      </c>
      <c r="D27" s="8">
        <v>0</v>
      </c>
      <c r="E27" s="7">
        <v>0</v>
      </c>
      <c r="F27" s="47"/>
    </row>
    <row r="28" spans="1:6">
      <c r="A28" s="19" t="s">
        <v>9</v>
      </c>
      <c r="B28" s="20">
        <v>0.4</v>
      </c>
      <c r="C28" s="20">
        <v>0.1</v>
      </c>
      <c r="D28" s="20">
        <v>0.3</v>
      </c>
      <c r="E28" s="21">
        <v>0.85799999999999998</v>
      </c>
      <c r="F28" s="47"/>
    </row>
    <row r="29" spans="1:6">
      <c r="A29" s="9" t="s">
        <v>21</v>
      </c>
      <c r="B29" s="10">
        <v>1.8</v>
      </c>
      <c r="C29" s="10">
        <v>0.3</v>
      </c>
      <c r="D29" s="10">
        <v>1.6</v>
      </c>
      <c r="E29" s="11">
        <v>0.8590000000000001</v>
      </c>
      <c r="F29" s="49"/>
    </row>
    <row r="30" spans="1:6">
      <c r="A30" s="14" t="s">
        <v>22</v>
      </c>
      <c r="B30" s="15"/>
      <c r="C30" s="15"/>
      <c r="D30" s="15"/>
      <c r="E30" s="15"/>
      <c r="F30" s="55"/>
    </row>
    <row r="31" spans="1:6">
      <c r="A31" s="5" t="s">
        <v>8</v>
      </c>
      <c r="B31" s="6">
        <v>60.1</v>
      </c>
      <c r="C31" s="6">
        <v>62.2</v>
      </c>
      <c r="D31" s="6">
        <v>-2.1</v>
      </c>
      <c r="E31" s="7">
        <v>0</v>
      </c>
      <c r="F31" s="56"/>
    </row>
    <row r="32" spans="1:6" ht="15" customHeight="1">
      <c r="A32" s="5" t="s">
        <v>9</v>
      </c>
      <c r="B32" s="8">
        <v>26.8</v>
      </c>
      <c r="C32" s="8">
        <v>27.7</v>
      </c>
      <c r="D32" s="8">
        <v>-0.9</v>
      </c>
      <c r="E32" s="7">
        <v>0</v>
      </c>
      <c r="F32" s="85" t="s">
        <v>57</v>
      </c>
    </row>
    <row r="33" spans="1:6" ht="15" customHeight="1">
      <c r="A33" s="19" t="s">
        <v>19</v>
      </c>
      <c r="B33" s="20">
        <v>136.4</v>
      </c>
      <c r="C33" s="20">
        <v>141.19999999999999</v>
      </c>
      <c r="D33" s="20">
        <v>-4.8</v>
      </c>
      <c r="E33" s="21">
        <v>-3.5000000000000003E-2</v>
      </c>
      <c r="F33" s="86"/>
    </row>
    <row r="34" spans="1:6">
      <c r="A34" s="9" t="s">
        <v>23</v>
      </c>
      <c r="B34" s="10">
        <v>223.3</v>
      </c>
      <c r="C34" s="10">
        <v>231.1</v>
      </c>
      <c r="D34" s="10">
        <v>-7.8</v>
      </c>
      <c r="E34" s="11">
        <v>-3.5000000000000003E-2</v>
      </c>
      <c r="F34" s="87"/>
    </row>
    <row r="35" spans="1:6">
      <c r="A35" s="14" t="s">
        <v>24</v>
      </c>
      <c r="B35" s="15"/>
      <c r="C35" s="15"/>
      <c r="D35" s="15"/>
      <c r="E35" s="15"/>
      <c r="F35" s="88" t="s">
        <v>40</v>
      </c>
    </row>
    <row r="36" spans="1:6">
      <c r="A36" s="5" t="s">
        <v>8</v>
      </c>
      <c r="B36" s="6">
        <v>19.600000000000001</v>
      </c>
      <c r="C36" s="6">
        <v>15.2</v>
      </c>
      <c r="D36" s="6">
        <v>4.4000000000000004</v>
      </c>
      <c r="E36" s="7">
        <v>0</v>
      </c>
      <c r="F36" s="89"/>
    </row>
    <row r="37" spans="1:6">
      <c r="A37" s="5" t="s">
        <v>9</v>
      </c>
      <c r="B37" s="8">
        <v>10.1</v>
      </c>
      <c r="C37" s="8">
        <v>7.9</v>
      </c>
      <c r="D37" s="8">
        <v>2.2999999999999998</v>
      </c>
      <c r="E37" s="7">
        <v>0</v>
      </c>
      <c r="F37" s="89"/>
    </row>
    <row r="38" spans="1:6">
      <c r="A38" s="5" t="s">
        <v>19</v>
      </c>
      <c r="B38" s="8">
        <v>5.0999999999999996</v>
      </c>
      <c r="C38" s="8">
        <v>3.9</v>
      </c>
      <c r="D38" s="8">
        <v>1.1000000000000001</v>
      </c>
      <c r="E38" s="7">
        <v>0</v>
      </c>
      <c r="F38" s="89"/>
    </row>
    <row r="39" spans="1:6">
      <c r="A39" s="9" t="s">
        <v>25</v>
      </c>
      <c r="B39" s="10">
        <v>34.799999999999997</v>
      </c>
      <c r="C39" s="10">
        <v>27</v>
      </c>
      <c r="D39" s="10">
        <v>7.8</v>
      </c>
      <c r="E39" s="11">
        <v>0.22500000000000001</v>
      </c>
      <c r="F39" s="90"/>
    </row>
    <row r="40" spans="1:6">
      <c r="A40" s="22" t="s">
        <v>26</v>
      </c>
      <c r="B40" s="23">
        <v>4.3</v>
      </c>
      <c r="C40" s="23">
        <v>0</v>
      </c>
      <c r="D40" s="23">
        <v>4.3</v>
      </c>
      <c r="E40" s="24">
        <v>1</v>
      </c>
      <c r="F40" s="50"/>
    </row>
    <row r="41" spans="1:6">
      <c r="A41" s="14" t="s">
        <v>27</v>
      </c>
      <c r="B41" s="15"/>
      <c r="C41" s="15"/>
      <c r="D41" s="15"/>
      <c r="E41" s="15"/>
      <c r="F41" s="48"/>
    </row>
    <row r="42" spans="1:6">
      <c r="A42" s="5" t="s">
        <v>8</v>
      </c>
      <c r="B42" s="6">
        <v>0</v>
      </c>
      <c r="C42" s="6">
        <v>0</v>
      </c>
      <c r="D42" s="6">
        <v>0</v>
      </c>
      <c r="E42" s="7">
        <v>0</v>
      </c>
      <c r="F42" s="47"/>
    </row>
    <row r="43" spans="1:6">
      <c r="A43" s="5" t="s">
        <v>9</v>
      </c>
      <c r="B43" s="8">
        <v>0</v>
      </c>
      <c r="C43" s="8">
        <v>0</v>
      </c>
      <c r="D43" s="8">
        <v>0</v>
      </c>
      <c r="E43" s="7">
        <v>0</v>
      </c>
      <c r="F43" s="47"/>
    </row>
    <row r="44" spans="1:6">
      <c r="A44" s="5" t="s">
        <v>12</v>
      </c>
      <c r="B44" s="8">
        <v>0</v>
      </c>
      <c r="C44" s="8">
        <v>0</v>
      </c>
      <c r="D44" s="8">
        <v>0</v>
      </c>
      <c r="E44" s="7">
        <v>0</v>
      </c>
      <c r="F44" s="47"/>
    </row>
    <row r="45" spans="1:6">
      <c r="A45" s="5" t="s">
        <v>13</v>
      </c>
      <c r="B45" s="8">
        <v>0</v>
      </c>
      <c r="C45" s="8">
        <v>0</v>
      </c>
      <c r="D45" s="8">
        <v>0</v>
      </c>
      <c r="E45" s="7">
        <v>0</v>
      </c>
      <c r="F45" s="47"/>
    </row>
    <row r="46" spans="1:6">
      <c r="A46" s="9" t="s">
        <v>28</v>
      </c>
      <c r="B46" s="10">
        <v>0</v>
      </c>
      <c r="C46" s="10">
        <v>0</v>
      </c>
      <c r="D46" s="10">
        <v>0</v>
      </c>
      <c r="E46" s="11">
        <v>0</v>
      </c>
      <c r="F46" s="49"/>
    </row>
    <row r="47" spans="1:6">
      <c r="A47" s="25"/>
      <c r="B47" s="26"/>
      <c r="C47" s="26"/>
      <c r="D47" s="26"/>
      <c r="E47" s="26"/>
      <c r="F47" s="35"/>
    </row>
    <row r="48" spans="1:6">
      <c r="A48" s="28" t="s">
        <v>29</v>
      </c>
      <c r="B48" s="29">
        <v>1059.2</v>
      </c>
      <c r="C48" s="29">
        <v>1056.5</v>
      </c>
      <c r="D48" s="29">
        <v>2.6</v>
      </c>
      <c r="E48" s="30">
        <v>2E-3</v>
      </c>
      <c r="F48" s="51"/>
    </row>
    <row r="49" spans="1:6">
      <c r="A49" s="25"/>
      <c r="B49" s="26"/>
      <c r="C49" s="26"/>
      <c r="D49" s="26"/>
      <c r="E49" s="26"/>
      <c r="F49" s="26"/>
    </row>
    <row r="50" spans="1:6">
      <c r="A50" s="32" t="s">
        <v>30</v>
      </c>
      <c r="B50" s="15"/>
      <c r="C50" s="15"/>
      <c r="D50" s="15"/>
      <c r="E50" s="15"/>
      <c r="F50" s="15"/>
    </row>
    <row r="51" spans="1:6">
      <c r="A51" s="33" t="s">
        <v>8</v>
      </c>
      <c r="B51" s="6">
        <v>548.9</v>
      </c>
      <c r="C51" s="6">
        <v>558</v>
      </c>
      <c r="D51" s="6">
        <v>-9.1</v>
      </c>
      <c r="E51" s="7">
        <v>0</v>
      </c>
      <c r="F51" s="4"/>
    </row>
    <row r="52" spans="1:6">
      <c r="A52" s="33" t="s">
        <v>9</v>
      </c>
      <c r="B52" s="8">
        <v>348.5</v>
      </c>
      <c r="C52" s="8">
        <v>349</v>
      </c>
      <c r="D52" s="8">
        <v>-0.6</v>
      </c>
      <c r="E52" s="7">
        <v>0</v>
      </c>
      <c r="F52" s="4"/>
    </row>
    <row r="53" spans="1:6">
      <c r="A53" s="33" t="s">
        <v>12</v>
      </c>
      <c r="B53" s="8">
        <v>10.6</v>
      </c>
      <c r="C53" s="8">
        <v>2</v>
      </c>
      <c r="D53" s="8">
        <v>8.5</v>
      </c>
      <c r="E53" s="7">
        <v>0</v>
      </c>
      <c r="F53" s="4"/>
    </row>
    <row r="54" spans="1:6">
      <c r="A54" s="33" t="s">
        <v>13</v>
      </c>
      <c r="B54" s="8">
        <v>5.3</v>
      </c>
      <c r="C54" s="8">
        <v>2.2999999999999998</v>
      </c>
      <c r="D54" s="8">
        <v>3</v>
      </c>
      <c r="E54" s="7">
        <v>0</v>
      </c>
      <c r="F54" s="4"/>
    </row>
    <row r="55" spans="1:6">
      <c r="A55" s="33" t="s">
        <v>19</v>
      </c>
      <c r="B55" s="8">
        <v>146</v>
      </c>
      <c r="C55" s="8">
        <v>145.19999999999999</v>
      </c>
      <c r="D55" s="8">
        <v>0.9</v>
      </c>
      <c r="E55" s="7">
        <v>0</v>
      </c>
      <c r="F55" s="4"/>
    </row>
    <row r="56" spans="1:6">
      <c r="A56" s="19" t="s">
        <v>31</v>
      </c>
      <c r="B56" s="20">
        <v>0</v>
      </c>
      <c r="C56" s="20">
        <v>0</v>
      </c>
      <c r="D56" s="20">
        <v>0</v>
      </c>
      <c r="E56" s="34">
        <v>0</v>
      </c>
      <c r="F56" s="12"/>
    </row>
    <row r="57" spans="1:6">
      <c r="A57" s="35"/>
      <c r="B57" s="4"/>
      <c r="C57" s="4"/>
      <c r="D57" s="4"/>
      <c r="E57" s="4"/>
      <c r="F57" s="27"/>
    </row>
    <row r="58" spans="1:6">
      <c r="A58" s="36" t="s">
        <v>29</v>
      </c>
      <c r="B58" s="37">
        <v>1059.2</v>
      </c>
      <c r="C58" s="37">
        <v>1056.5</v>
      </c>
      <c r="D58" s="37">
        <v>2.6</v>
      </c>
      <c r="E58" s="38">
        <v>2E-3</v>
      </c>
      <c r="F58" s="39"/>
    </row>
    <row r="59" spans="1:6">
      <c r="A59" s="40"/>
      <c r="B59" s="41"/>
      <c r="C59" s="41"/>
      <c r="D59" s="41"/>
      <c r="E59" s="41"/>
      <c r="F59" s="41"/>
    </row>
    <row r="60" spans="1:6">
      <c r="A60" s="42" t="s">
        <v>32</v>
      </c>
      <c r="B60" s="43"/>
      <c r="C60" s="43"/>
      <c r="D60" s="43"/>
      <c r="E60" s="43"/>
      <c r="F60" s="43"/>
    </row>
    <row r="61" spans="1:6">
      <c r="A61" s="44"/>
      <c r="B61" s="43"/>
      <c r="C61" s="43"/>
      <c r="D61" s="43"/>
      <c r="E61" s="43"/>
      <c r="F61" s="43"/>
    </row>
    <row r="62" spans="1:6" ht="32.1" customHeight="1">
      <c r="A62" s="83" t="s">
        <v>33</v>
      </c>
      <c r="B62" s="83"/>
      <c r="C62" s="83"/>
      <c r="D62" s="83"/>
      <c r="E62" s="83"/>
      <c r="F62" s="83"/>
    </row>
    <row r="63" spans="1:6" ht="96.75" customHeight="1">
      <c r="A63" s="83" t="s">
        <v>34</v>
      </c>
      <c r="B63" s="83"/>
      <c r="C63" s="83"/>
      <c r="D63" s="83"/>
      <c r="E63" s="83"/>
      <c r="F63" s="83"/>
    </row>
    <row r="64" spans="1:6" ht="33.75" customHeight="1">
      <c r="A64" s="83" t="s">
        <v>35</v>
      </c>
      <c r="B64" s="83"/>
      <c r="C64" s="83"/>
      <c r="D64" s="83"/>
      <c r="E64" s="83"/>
      <c r="F64" s="83"/>
    </row>
    <row r="65" spans="1:6">
      <c r="A65" s="45" t="s">
        <v>36</v>
      </c>
      <c r="B65" s="43"/>
      <c r="C65" s="43"/>
      <c r="D65" s="43"/>
      <c r="E65" s="43"/>
      <c r="F65" s="43"/>
    </row>
  </sheetData>
  <mergeCells count="14">
    <mergeCell ref="F18:F23"/>
    <mergeCell ref="A6:H6"/>
    <mergeCell ref="A62:F62"/>
    <mergeCell ref="A63:F63"/>
    <mergeCell ref="A64:F64"/>
    <mergeCell ref="F35:F39"/>
    <mergeCell ref="F32:F34"/>
    <mergeCell ref="F8:F11"/>
    <mergeCell ref="F12:F17"/>
    <mergeCell ref="A1:F1"/>
    <mergeCell ref="A2:F2"/>
    <mergeCell ref="A3:F3"/>
    <mergeCell ref="A4:F4"/>
    <mergeCell ref="A5:F5"/>
  </mergeCells>
  <printOptions horizontalCentered="1"/>
  <pageMargins left="0" right="0" top="0.25" bottom="0.25" header="0.05" footer="0.05"/>
  <pageSetup scale="7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Monthly</vt:lpstr>
      <vt:lpstr>YTD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2023-01-12T16:52:36Z</dcterms:created>
  <dcterms:modified xsi:type="dcterms:W3CDTF">2023-05-11T14:50:59Z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